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xr:revisionPtr revIDLastSave="0" documentId="13_ncr:1_{1BDB00AE-20FA-4FD7-9032-7F44175EAEB7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Belegliste Einnahmen" sheetId="7" r:id="rId1"/>
    <sheet name="Belegliste Ausgaben" sheetId="4" r:id="rId2"/>
    <sheet name="ERGEBNIS" sheetId="5" r:id="rId3"/>
    <sheet name="Legende" sheetId="3" r:id="rId4"/>
  </sheets>
  <definedNames>
    <definedName name="AA_Nr">#REF!</definedName>
    <definedName name="Arbeitsamt">#REF!</definedName>
    <definedName name="DOK_NR">#REF!</definedName>
    <definedName name="_xlnm.Print_Area" localSheetId="1">'Belegliste Ausgaben'!$A$1:$K$78</definedName>
    <definedName name="_xlnm.Print_Area" localSheetId="2">ERGEBNIS!$A$1:$H$66</definedName>
    <definedName name="_xlnm.Print_Area" localSheetId="3">Legende!$A$1:$C$42</definedName>
    <definedName name="_xlnm.Print_Titles" localSheetId="1">'Belegliste Ausgaben'!$6:$6</definedName>
    <definedName name="_xlnm.Print_Titles" localSheetId="0">'Belegliste Einnahmen'!$6:$6</definedName>
    <definedName name="EURO">#REF!</definedName>
    <definedName name="FZbis">#REF!</definedName>
    <definedName name="FZvon">#REF!</definedName>
    <definedName name="LegendeAusgaben">Legende!$B$8:$B$31</definedName>
    <definedName name="LegendeEinnahmen">Legende!$B$33:$B$40</definedName>
    <definedName name="P96AFG" localSheetId="0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91029" concurrentCalc="0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F11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12" i="5"/>
  <c r="F33" i="5"/>
  <c r="F34" i="5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F37" i="5"/>
  <c r="F38" i="5"/>
  <c r="F39" i="5"/>
  <c r="F40" i="5"/>
  <c r="F41" i="5"/>
  <c r="F42" i="5"/>
  <c r="F43" i="5"/>
  <c r="F44" i="5"/>
  <c r="F45" i="5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E33" i="7"/>
  <c r="E76" i="4"/>
  <c r="A10" i="4"/>
  <c r="A11" i="4"/>
  <c r="A12" i="4"/>
  <c r="A13" i="4"/>
  <c r="A14" i="4"/>
  <c r="A15" i="4"/>
  <c r="A16" i="4"/>
  <c r="A17" i="4"/>
  <c r="A18" i="4"/>
  <c r="F47" i="5"/>
</calcChain>
</file>

<file path=xl/sharedStrings.xml><?xml version="1.0" encoding="utf-8"?>
<sst xmlns="http://schemas.openxmlformats.org/spreadsheetml/2006/main" count="194" uniqueCount="121">
  <si>
    <t>Projektträger:</t>
  </si>
  <si>
    <t>SUMME</t>
  </si>
  <si>
    <t xml:space="preserve"> 1.2.</t>
  </si>
  <si>
    <t>Betrag</t>
  </si>
  <si>
    <t>Verwendungszweck</t>
  </si>
  <si>
    <t>Position</t>
  </si>
  <si>
    <t>Für die Richtigkeit der Angaben:</t>
  </si>
  <si>
    <t>rechtsverbindliche Unterschrift</t>
  </si>
  <si>
    <t>Bedeutung</t>
  </si>
  <si>
    <t xml:space="preserve">Ausgaben 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</si>
  <si>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</si>
  <si>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</si>
  <si>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</si>
  <si>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</si>
  <si>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</si>
  <si>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</si>
  <si>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</si>
  <si>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</si>
  <si>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EU / ESF</t>
  </si>
  <si>
    <t>lfd. Nr.</t>
  </si>
  <si>
    <t>Beleg - Nr.</t>
  </si>
  <si>
    <t>Beleg - Datum</t>
  </si>
  <si>
    <t>Eingangsvermerk</t>
  </si>
  <si>
    <t>Projektbeginn:</t>
  </si>
  <si>
    <t>Projektende:</t>
  </si>
  <si>
    <t>1.</t>
  </si>
  <si>
    <t>2.</t>
  </si>
  <si>
    <t>3.</t>
  </si>
  <si>
    <t>die Ausgaben notwendig waren und mit den Fördermitteln wirtschaftlich und sparsam verfahren worden ist und die Ausgaben mit den Büchern und Belegen übereinstimmen.</t>
  </si>
  <si>
    <t xml:space="preserve">   </t>
  </si>
  <si>
    <t>Ort:</t>
  </si>
  <si>
    <t>Datum</t>
  </si>
  <si>
    <t>Position (nicht ausfüllen)</t>
  </si>
  <si>
    <t>Zahlungs-   datum</t>
  </si>
  <si>
    <t>Zahlungs-datum</t>
  </si>
  <si>
    <t>Unterschrift der zur rechtsgeschäftlichen Vertretung befugten Person des Einzelprojektträgers / Stempel</t>
  </si>
  <si>
    <t xml:space="preserve">der vorgenannte Einzelprojektträger </t>
  </si>
  <si>
    <t>Name der/des Mittelgebenden</t>
  </si>
  <si>
    <t>Legende zur Belegliste "Demokratie leben!"</t>
  </si>
  <si>
    <t>Bundesmittel Demokratie leben!"</t>
  </si>
  <si>
    <t>Projekttitel:</t>
  </si>
  <si>
    <t>Bundesmittel Demokratie leben!</t>
  </si>
  <si>
    <t>die geltend gemachten Ausgaben tatsächlich entstanden sind und durch Belege nachgewiesen werden können.</t>
  </si>
  <si>
    <t>2.7.</t>
  </si>
  <si>
    <t xml:space="preserve">1 Ausgaben </t>
  </si>
  <si>
    <t>2 Einnahmen</t>
  </si>
  <si>
    <t>Berufsgenossenschaft</t>
  </si>
  <si>
    <t>Reisekosten innerhalb des Programms</t>
  </si>
  <si>
    <t>Reisekosten, die den TN erstattet werden</t>
  </si>
  <si>
    <t>Unterkunft und Verpflegung</t>
  </si>
  <si>
    <t>sonstige Honorarkosten</t>
  </si>
  <si>
    <t>Versicherungen (projektbezogene)</t>
  </si>
  <si>
    <t>Mietleasing (für technische Geräte)</t>
  </si>
  <si>
    <t>Porto</t>
  </si>
  <si>
    <t>Bürobedarf</t>
  </si>
  <si>
    <t>Arbeitsmaterial</t>
  </si>
  <si>
    <t>individuelle Kostenposition lt. Antrag</t>
  </si>
  <si>
    <t>Telefon/ Internet</t>
  </si>
  <si>
    <r>
      <t xml:space="preserve">Abschreibungen (Investitionen) -&gt; </t>
    </r>
    <r>
      <rPr>
        <b/>
        <sz val="9"/>
        <rFont val="Arial"/>
        <family val="2"/>
      </rPr>
      <t>nur für Koordinierungs- u. Fachstelle förderfähig</t>
    </r>
  </si>
  <si>
    <t>________________________________________________________________________</t>
  </si>
  <si>
    <t>Sachausgaben (Details nachfolgend)</t>
  </si>
  <si>
    <t>öffentl. Zuschüsse: andere Bundesmittel</t>
  </si>
  <si>
    <t>2.5.</t>
  </si>
  <si>
    <t>2.6.</t>
  </si>
  <si>
    <t>2.8.</t>
  </si>
  <si>
    <t>Personalausgaben (SV-pflichtig)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</si>
  <si>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</si>
  <si>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</si>
  <si>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</si>
  <si>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</si>
  <si>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</si>
  <si>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</si>
  <si>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</si>
  <si>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</si>
  <si>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</si>
  <si>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</si>
  <si>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</si>
  <si>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</si>
  <si>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</si>
  <si>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</si>
  <si>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</si>
  <si>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</si>
  <si>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</si>
  <si>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</si>
  <si>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</si>
  <si>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</si>
  <si>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</si>
  <si>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</t>
  </si>
  <si>
    <t xml:space="preserve">Honorare für Referierende / Dolmetschende </t>
  </si>
  <si>
    <t>Honorare für externe Mitarbeitende</t>
  </si>
  <si>
    <t>Mietausgaben (regelmäßige Nutzung im Projektzeitraum)</t>
  </si>
  <si>
    <t>sonstige Mietkosten (Strom, Reinigung etc.)</t>
  </si>
  <si>
    <t>Raumkosten (Anmietung für Einzelveranstaltungen)</t>
  </si>
  <si>
    <t>Ausgaben für Veröffentlichungen/ Werbung</t>
  </si>
  <si>
    <t>Abschreibungen (Investitionen)</t>
  </si>
  <si>
    <t>1.1.</t>
  </si>
  <si>
    <t>2.1.</t>
  </si>
  <si>
    <t>2.2.</t>
  </si>
  <si>
    <t>2.3.</t>
  </si>
  <si>
    <t>2.4.</t>
  </si>
  <si>
    <t>geringwertige Wirtschaftsgüter (&lt; 800 €)</t>
  </si>
  <si>
    <t>Zeitschriften und Bücher (projektbezogene)</t>
  </si>
  <si>
    <t>Art (Auswahl in Dropdown-Liste)</t>
  </si>
  <si>
    <t>Bitte Hinweise im Merkblatt "Verwendungsnachweis" beachten! Pro Zeile müssen ALLE Felder vollständig ausgefüllt werden!</t>
  </si>
  <si>
    <t>Anrechnungs-
fähig (%)</t>
  </si>
  <si>
    <t>Anrechnungs-fähiger Betrag</t>
  </si>
  <si>
    <t>Projektnummer:</t>
  </si>
  <si>
    <t>Belegliste Einzelprojekte "Demokratie leben!" - bitte alle Ausgaben chronologisch nach Belegdatum auflisten</t>
  </si>
  <si>
    <t xml:space="preserve">Projekttitel:  </t>
  </si>
  <si>
    <t xml:space="preserve">Projektnummer:  </t>
  </si>
  <si>
    <t>Belegliste Einzelprojekte "Demokratie leben!" - bitte alle Einnahmen chronologisch nach Belegdatum auflisten</t>
  </si>
  <si>
    <t>Anrechnungs- fähiger Betrag</t>
  </si>
  <si>
    <r>
      <t>Bestätigung:</t>
    </r>
    <r>
      <rPr>
        <sz val="12"/>
        <rFont val="Calibri"/>
        <family val="2"/>
        <scheme val="minor"/>
      </rPr>
      <t xml:space="preserve"> Ich bestätige mit meiner Unterschrift, dass: </t>
    </r>
  </si>
  <si>
    <r>
      <t xml:space="preserve">    </t>
    </r>
    <r>
      <rPr>
        <b/>
        <sz val="16"/>
        <rFont val="Calibri"/>
        <family val="2"/>
        <scheme val="minor"/>
      </rPr>
      <t>Verwendungsnachweis /  Zahlenmäßiger Nachweis
"Demokratie leben!"</t>
    </r>
  </si>
  <si>
    <r>
      <t xml:space="preserve">    zum Vorsteuerabzug nicht berechtigt ist </t>
    </r>
    <r>
      <rPr>
        <b/>
        <sz val="12"/>
        <rFont val="Calibri"/>
        <family val="2"/>
        <scheme val="minor"/>
      </rPr>
      <t>oder</t>
    </r>
    <r>
      <rPr>
        <sz val="12"/>
        <rFont val="Calibri"/>
        <family val="2"/>
        <scheme val="minor"/>
      </rPr>
      <t xml:space="preserve"> </t>
    </r>
  </si>
  <si>
    <t xml:space="preserve">    vorsteuerabzugsberechtigt ist u. sämtliche möglichen Abzüge in der Erklärung berücksichtigt wurden.</t>
  </si>
  <si>
    <t xml:space="preserve">    (bitte ankreuzen!)</t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</si>
  <si>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GESAMTERGEBNIS</t>
    </r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</si>
  <si>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EINNAHMEN GESAMT</t>
    </r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</si>
  <si>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AUSGABEN GESAMT</t>
    </r>
  </si>
  <si>
    <t>geringwertige Wirtschaftsgüter (&lt; 800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</si>
</sst>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dd/mm/yy"/>
    <numFmt numFmtId="167" formatCode="#,##0.00\ &quot;€&quot;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Alignment="0" applyProtection="0"/>
  </cellStyleXfs>
  <cellXfs count="206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1" xfId="4" applyFont="1" applyBorder="1" applyAlignment="1" applyProtection="1">
      <alignment horizontal="left" vertical="center"/>
    </xf>
    <xf numFmtId="0" fontId="8" fillId="0" borderId="2" xfId="4" applyFont="1" applyBorder="1" applyAlignment="1" applyProtection="1">
      <alignment horizontal="left" vertical="center"/>
    </xf>
    <xf numFmtId="0" fontId="10" fillId="0" borderId="3" xfId="4" applyFont="1" applyBorder="1" applyAlignment="1" applyProtection="1">
      <alignment horizontal="left" vertical="center"/>
    </xf>
    <xf numFmtId="0" fontId="12" fillId="0" borderId="0" xfId="0" applyFont="1" applyProtection="1"/>
    <xf numFmtId="0" fontId="8" fillId="0" borderId="0" xfId="0" applyFont="1" applyProtection="1"/>
    <xf numFmtId="49" fontId="8" fillId="0" borderId="0" xfId="0" applyNumberFormat="1" applyFont="1" applyProtection="1"/>
    <xf numFmtId="0" fontId="10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12" fillId="0" borderId="0" xfId="0" applyFont="1" applyBorder="1" applyProtection="1"/>
    <xf numFmtId="49" fontId="12" fillId="0" borderId="0" xfId="0" applyNumberFormat="1" applyFont="1" applyProtection="1"/>
    <xf numFmtId="0" fontId="12" fillId="2" borderId="0" xfId="0" applyFont="1" applyFill="1" applyProtection="1"/>
    <xf numFmtId="49" fontId="12" fillId="2" borderId="0" xfId="0" applyNumberFormat="1" applyFont="1" applyFill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2" xfId="0" applyBorder="1" applyProtection="1"/>
    <xf numFmtId="0" fontId="6" fillId="0" borderId="5" xfId="0" applyFont="1" applyBorder="1" applyAlignment="1" applyProtection="1"/>
    <xf numFmtId="0" fontId="10" fillId="0" borderId="7" xfId="0" applyFont="1" applyFill="1" applyBorder="1" applyAlignment="1" applyProtection="1"/>
    <xf numFmtId="0" fontId="3" fillId="0" borderId="4" xfId="5" applyFont="1" applyFill="1" applyBorder="1" applyAlignment="1" applyProtection="1">
      <alignment horizontal="left"/>
    </xf>
    <xf numFmtId="0" fontId="6" fillId="0" borderId="4" xfId="0" applyFont="1" applyBorder="1" applyProtection="1"/>
    <xf numFmtId="0" fontId="10" fillId="0" borderId="9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3" xfId="0" applyFont="1" applyFill="1" applyBorder="1" applyAlignment="1" applyProtection="1"/>
    <xf numFmtId="0" fontId="14" fillId="0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13" fillId="0" borderId="0" xfId="0" applyFont="1" applyFill="1" applyBorder="1" applyProtection="1"/>
    <xf numFmtId="0" fontId="15" fillId="0" borderId="0" xfId="0" applyFont="1" applyProtection="1"/>
    <xf numFmtId="49" fontId="15" fillId="0" borderId="0" xfId="0" applyNumberFormat="1" applyFont="1" applyProtection="1"/>
    <xf numFmtId="0" fontId="4" fillId="0" borderId="0" xfId="0" applyFont="1" applyBorder="1" applyProtection="1"/>
    <xf numFmtId="0" fontId="9" fillId="0" borderId="7" xfId="5" applyFont="1" applyFill="1" applyBorder="1" applyAlignment="1" applyProtection="1"/>
    <xf numFmtId="0" fontId="15" fillId="0" borderId="0" xfId="0" applyFont="1" applyFill="1" applyBorder="1" applyProtection="1"/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6" fillId="0" borderId="0" xfId="0" applyFont="1" applyProtection="1"/>
    <xf numFmtId="0" fontId="16" fillId="0" borderId="0" xfId="0" applyFont="1" applyProtection="1"/>
    <xf numFmtId="0" fontId="16" fillId="0" borderId="0" xfId="0" applyFont="1" applyBorder="1" applyProtection="1"/>
    <xf numFmtId="0" fontId="17" fillId="0" borderId="0" xfId="0" applyFont="1" applyBorder="1" applyProtection="1"/>
    <xf numFmtId="0" fontId="8" fillId="0" borderId="0" xfId="0" applyFont="1" applyFill="1" applyBorder="1" applyAlignment="1" applyProtection="1">
      <alignment vertical="top" wrapText="1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21" fillId="0" borderId="0" xfId="0" applyFont="1" applyAlignment="1" applyProtection="1"/>
    <xf numFmtId="0" fontId="19" fillId="4" borderId="25" xfId="0" applyFont="1" applyFill="1" applyBorder="1" applyAlignment="1" applyProtection="1">
      <alignment horizontal="center" vertical="center" wrapText="1"/>
    </xf>
    <xf numFmtId="0" fontId="19" fillId="4" borderId="26" xfId="0" applyFont="1" applyFill="1" applyBorder="1" applyAlignment="1" applyProtection="1">
      <alignment horizontal="center" vertical="center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top" wrapText="1"/>
      <protection locked="0"/>
    </xf>
    <xf numFmtId="167" fontId="22" fillId="5" borderId="24" xfId="0" applyNumberFormat="1" applyFont="1" applyFill="1" applyBorder="1" applyAlignment="1" applyProtection="1">
      <alignment vertical="top" wrapText="1"/>
    </xf>
    <xf numFmtId="49" fontId="22" fillId="0" borderId="24" xfId="0" applyNumberFormat="1" applyFont="1" applyFill="1" applyBorder="1" applyAlignment="1" applyProtection="1">
      <alignment vertical="top" wrapText="1"/>
      <protection locked="0"/>
    </xf>
    <xf numFmtId="0" fontId="19" fillId="7" borderId="24" xfId="0" applyFont="1" applyFill="1" applyBorder="1" applyAlignment="1" applyProtection="1">
      <alignment horizontal="center" vertical="top" wrapText="1"/>
    </xf>
    <xf numFmtId="49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24" xfId="0" applyNumberFormat="1" applyFont="1" applyFill="1" applyBorder="1" applyAlignment="1" applyProtection="1">
      <alignment vertical="top" wrapText="1"/>
      <protection locked="0"/>
    </xf>
    <xf numFmtId="167" fontId="22" fillId="0" borderId="24" xfId="0" applyNumberFormat="1" applyFont="1" applyFill="1" applyBorder="1" applyAlignment="1" applyProtection="1">
      <alignment vertical="top" wrapText="1"/>
      <protection locked="0"/>
    </xf>
    <xf numFmtId="9" fontId="22" fillId="0" borderId="24" xfId="3" applyFont="1" applyFill="1" applyBorder="1" applyAlignment="1" applyProtection="1">
      <alignment vertical="top" wrapText="1"/>
      <protection locked="0"/>
    </xf>
    <xf numFmtId="0" fontId="22" fillId="4" borderId="24" xfId="0" applyFont="1" applyFill="1" applyBorder="1" applyAlignment="1" applyProtection="1">
      <alignment vertical="top" wrapText="1"/>
    </xf>
    <xf numFmtId="0" fontId="19" fillId="0" borderId="0" xfId="0" applyFont="1" applyFill="1" applyBorder="1" applyProtection="1"/>
    <xf numFmtId="49" fontId="22" fillId="0" borderId="0" xfId="0" applyNumberFormat="1" applyFont="1" applyFill="1" applyBorder="1" applyProtection="1"/>
    <xf numFmtId="167" fontId="19" fillId="0" borderId="0" xfId="0" applyNumberFormat="1" applyFont="1" applyFill="1" applyBorder="1" applyProtection="1"/>
    <xf numFmtId="0" fontId="22" fillId="0" borderId="0" xfId="0" applyFont="1" applyFill="1" applyBorder="1" applyProtection="1"/>
    <xf numFmtId="167" fontId="22" fillId="0" borderId="0" xfId="0" applyNumberFormat="1" applyFont="1" applyFill="1" applyBorder="1" applyProtection="1"/>
    <xf numFmtId="0" fontId="22" fillId="0" borderId="15" xfId="0" applyFont="1" applyFill="1" applyBorder="1" applyProtection="1"/>
    <xf numFmtId="0" fontId="22" fillId="0" borderId="1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Protection="1"/>
    <xf numFmtId="49" fontId="22" fillId="0" borderId="24" xfId="0" applyNumberFormat="1" applyFont="1" applyFill="1" applyBorder="1" applyAlignment="1" applyProtection="1">
      <alignment horizontal="left" vertical="top" wrapText="1"/>
      <protection locked="0"/>
    </xf>
    <xf numFmtId="14" fontId="22" fillId="0" borderId="38" xfId="0" applyNumberFormat="1" applyFont="1" applyFill="1" applyBorder="1" applyAlignment="1" applyProtection="1">
      <alignment horizontal="center" vertical="top" wrapText="1"/>
      <protection locked="0"/>
    </xf>
    <xf numFmtId="167" fontId="22" fillId="0" borderId="38" xfId="0" applyNumberFormat="1" applyFont="1" applyFill="1" applyBorder="1" applyAlignment="1" applyProtection="1">
      <alignment horizontal="center" vertical="top" wrapText="1"/>
      <protection locked="0"/>
    </xf>
    <xf numFmtId="9" fontId="22" fillId="0" borderId="38" xfId="3" applyFont="1" applyFill="1" applyBorder="1" applyAlignment="1" applyProtection="1">
      <alignment horizontal="center" vertical="top" wrapText="1"/>
      <protection locked="0"/>
    </xf>
    <xf numFmtId="167" fontId="22" fillId="5" borderId="24" xfId="0" applyNumberFormat="1" applyFont="1" applyFill="1" applyBorder="1" applyAlignment="1" applyProtection="1">
      <alignment horizontal="center" vertical="top" wrapText="1"/>
    </xf>
    <xf numFmtId="14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67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9" fontId="22" fillId="0" borderId="24" xfId="3" applyFont="1" applyFill="1" applyBorder="1" applyAlignment="1" applyProtection="1">
      <alignment horizontal="center" vertical="top" wrapText="1"/>
      <protection locked="0"/>
    </xf>
    <xf numFmtId="14" fontId="22" fillId="0" borderId="0" xfId="0" applyNumberFormat="1" applyFont="1" applyFill="1" applyBorder="1" applyAlignment="1" applyProtection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9" fillId="4" borderId="26" xfId="0" applyFont="1" applyFill="1" applyBorder="1" applyAlignment="1" applyProtection="1">
      <alignment horizontal="center" vertical="center" wrapText="1" shrinkToFit="1"/>
    </xf>
    <xf numFmtId="0" fontId="19" fillId="0" borderId="36" xfId="0" applyFont="1" applyFill="1" applyBorder="1" applyAlignment="1" applyProtection="1">
      <alignment horizontal="center" vertical="top" wrapText="1"/>
    </xf>
    <xf numFmtId="49" fontId="22" fillId="0" borderId="37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37" xfId="0" applyNumberFormat="1" applyFont="1" applyFill="1" applyBorder="1" applyAlignment="1" applyProtection="1">
      <alignment vertical="top" wrapText="1"/>
      <protection locked="0"/>
    </xf>
    <xf numFmtId="167" fontId="22" fillId="0" borderId="37" xfId="0" applyNumberFormat="1" applyFont="1" applyFill="1" applyBorder="1" applyAlignment="1" applyProtection="1">
      <alignment vertical="top" wrapText="1"/>
      <protection locked="0"/>
    </xf>
    <xf numFmtId="9" fontId="22" fillId="0" borderId="37" xfId="3" applyFont="1" applyFill="1" applyBorder="1" applyAlignment="1" applyProtection="1">
      <alignment vertical="top" wrapText="1"/>
      <protection locked="0"/>
    </xf>
    <xf numFmtId="167" fontId="22" fillId="5" borderId="37" xfId="0" applyNumberFormat="1" applyFont="1" applyFill="1" applyBorder="1" applyAlignment="1" applyProtection="1">
      <alignment vertical="top" wrapText="1"/>
    </xf>
    <xf numFmtId="0" fontId="22" fillId="0" borderId="37" xfId="0" applyFont="1" applyFill="1" applyBorder="1" applyAlignment="1" applyProtection="1">
      <alignment vertical="top" wrapText="1"/>
      <protection locked="0"/>
    </xf>
    <xf numFmtId="0" fontId="22" fillId="0" borderId="31" xfId="0" applyFont="1" applyFill="1" applyBorder="1" applyAlignment="1" applyProtection="1">
      <alignment vertical="top" wrapText="1"/>
      <protection locked="0"/>
    </xf>
    <xf numFmtId="0" fontId="19" fillId="0" borderId="24" xfId="0" applyFont="1" applyFill="1" applyBorder="1" applyAlignment="1" applyProtection="1">
      <alignment horizontal="center" vertical="top" wrapText="1"/>
    </xf>
    <xf numFmtId="0" fontId="22" fillId="0" borderId="24" xfId="0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Protection="1"/>
    <xf numFmtId="14" fontId="19" fillId="0" borderId="0" xfId="0" applyNumberFormat="1" applyFont="1" applyFill="1" applyBorder="1" applyProtection="1"/>
    <xf numFmtId="0" fontId="22" fillId="0" borderId="0" xfId="0" applyFont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</xf>
    <xf numFmtId="0" fontId="20" fillId="8" borderId="1" xfId="0" applyFont="1" applyFill="1" applyBorder="1" applyAlignment="1" applyProtection="1">
      <alignment horizontal="center"/>
      <protection locked="0"/>
    </xf>
    <xf numFmtId="0" fontId="22" fillId="8" borderId="1" xfId="0" applyFont="1" applyFill="1" applyBorder="1" applyAlignment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2" fontId="23" fillId="0" borderId="0" xfId="0" applyNumberFormat="1" applyFont="1" applyFill="1" applyBorder="1" applyAlignment="1" applyProtection="1">
      <alignment horizontal="right"/>
    </xf>
    <xf numFmtId="166" fontId="23" fillId="0" borderId="0" xfId="0" applyNumberFormat="1" applyFont="1" applyFill="1" applyBorder="1" applyAlignment="1" applyProtection="1">
      <alignment horizontal="left"/>
    </xf>
    <xf numFmtId="0" fontId="27" fillId="2" borderId="0" xfId="0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left"/>
    </xf>
    <xf numFmtId="166" fontId="23" fillId="2" borderId="0" xfId="0" applyNumberFormat="1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164" fontId="23" fillId="0" borderId="34" xfId="1" applyFont="1" applyFill="1" applyBorder="1" applyAlignment="1" applyProtection="1">
      <alignment horizontal="right"/>
    </xf>
    <xf numFmtId="164" fontId="29" fillId="0" borderId="34" xfId="1" applyFont="1" applyFill="1" applyBorder="1" applyAlignment="1" applyProtection="1">
      <alignment horizontal="right"/>
    </xf>
    <xf numFmtId="164" fontId="30" fillId="4" borderId="18" xfId="1" applyFont="1" applyFill="1" applyBorder="1" applyAlignment="1" applyProtection="1">
      <alignment horizontal="right"/>
    </xf>
    <xf numFmtId="0" fontId="27" fillId="0" borderId="0" xfId="4" applyFont="1" applyBorder="1" applyAlignment="1" applyProtection="1">
      <alignment horizontal="left" vertical="center"/>
    </xf>
    <xf numFmtId="0" fontId="23" fillId="0" borderId="0" xfId="5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right"/>
    </xf>
    <xf numFmtId="0" fontId="30" fillId="0" borderId="7" xfId="4" applyFont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/>
    </xf>
    <xf numFmtId="164" fontId="30" fillId="4" borderId="19" xfId="1" applyFont="1" applyFill="1" applyBorder="1" applyAlignment="1" applyProtection="1">
      <alignment horizontal="right"/>
    </xf>
    <xf numFmtId="0" fontId="23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right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top"/>
    </xf>
    <xf numFmtId="0" fontId="27" fillId="0" borderId="0" xfId="0" applyFont="1" applyBorder="1" applyProtection="1"/>
    <xf numFmtId="0" fontId="29" fillId="0" borderId="0" xfId="0" applyFont="1" applyBorder="1" applyAlignment="1" applyProtection="1">
      <alignment horizontal="right"/>
    </xf>
    <xf numFmtId="0" fontId="29" fillId="0" borderId="0" xfId="0" applyFont="1" applyBorder="1" applyAlignment="1" applyProtection="1">
      <alignment horizontal="left" vertical="center"/>
    </xf>
    <xf numFmtId="0" fontId="27" fillId="4" borderId="22" xfId="0" applyFont="1" applyFill="1" applyBorder="1" applyProtection="1"/>
    <xf numFmtId="14" fontId="27" fillId="0" borderId="23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27" fillId="0" borderId="20" xfId="4" applyFont="1" applyBorder="1" applyAlignment="1" applyProtection="1">
      <alignment horizontal="right" vertical="center"/>
    </xf>
    <xf numFmtId="0" fontId="27" fillId="0" borderId="11" xfId="4" applyFont="1" applyBorder="1" applyAlignment="1" applyProtection="1">
      <alignment horizontal="right"/>
    </xf>
    <xf numFmtId="0" fontId="28" fillId="0" borderId="11" xfId="4" applyFont="1" applyBorder="1" applyAlignment="1" applyProtection="1">
      <alignment horizontal="right"/>
    </xf>
    <xf numFmtId="164" fontId="23" fillId="0" borderId="21" xfId="1" applyFont="1" applyFill="1" applyBorder="1" applyAlignment="1" applyProtection="1">
      <alignment horizontal="right" vertical="center"/>
    </xf>
    <xf numFmtId="164" fontId="30" fillId="4" borderId="18" xfId="1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/>
    <xf numFmtId="0" fontId="24" fillId="0" borderId="17" xfId="0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8" borderId="7" xfId="0" applyFont="1" applyFill="1" applyBorder="1" applyAlignment="1" applyProtection="1">
      <alignment horizontal="left"/>
      <protection locked="0"/>
    </xf>
    <xf numFmtId="0" fontId="19" fillId="8" borderId="8" xfId="0" applyFont="1" applyFill="1" applyBorder="1" applyAlignment="1" applyProtection="1">
      <alignment horizontal="left"/>
      <protection locked="0"/>
    </xf>
    <xf numFmtId="0" fontId="19" fillId="8" borderId="39" xfId="0" applyFont="1" applyFill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horizontal="right"/>
    </xf>
    <xf numFmtId="0" fontId="22" fillId="8" borderId="7" xfId="0" applyFont="1" applyFill="1" applyBorder="1" applyAlignment="1" applyProtection="1">
      <alignment horizontal="left"/>
      <protection locked="0"/>
    </xf>
    <xf numFmtId="0" fontId="22" fillId="8" borderId="8" xfId="0" applyFont="1" applyFill="1" applyBorder="1" applyAlignment="1" applyProtection="1">
      <alignment horizontal="left"/>
      <protection locked="0"/>
    </xf>
    <xf numFmtId="0" fontId="22" fillId="8" borderId="39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 vertical="center"/>
    </xf>
    <xf numFmtId="0" fontId="24" fillId="0" borderId="43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left" vertical="center"/>
    </xf>
    <xf numFmtId="0" fontId="24" fillId="0" borderId="44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4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vertical="center" wrapText="1"/>
    </xf>
    <xf numFmtId="0" fontId="27" fillId="4" borderId="33" xfId="0" applyFont="1" applyFill="1" applyBorder="1" applyAlignment="1" applyProtection="1">
      <alignment vertical="center" wrapText="1"/>
    </xf>
    <xf numFmtId="0" fontId="27" fillId="4" borderId="9" xfId="0" applyFont="1" applyFill="1" applyBorder="1" applyAlignment="1" applyProtection="1">
      <alignment horizontal="left"/>
    </xf>
    <xf numFmtId="0" fontId="27" fillId="4" borderId="22" xfId="0" applyFont="1" applyFill="1" applyBorder="1" applyAlignment="1" applyProtection="1">
      <alignment horizontal="left"/>
    </xf>
    <xf numFmtId="49" fontId="27" fillId="0" borderId="13" xfId="0" applyNumberFormat="1" applyFont="1" applyBorder="1" applyAlignment="1" applyProtection="1">
      <protection locked="0"/>
    </xf>
    <xf numFmtId="49" fontId="27" fillId="0" borderId="41" xfId="0" applyNumberFormat="1" applyFont="1" applyBorder="1" applyAlignment="1" applyProtection="1">
      <protection locked="0"/>
    </xf>
    <xf numFmtId="0" fontId="27" fillId="0" borderId="0" xfId="0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24" xfId="0" applyFont="1" applyFill="1" applyBorder="1" applyAlignment="1" applyProtection="1">
      <alignment horizontal="left" vertical="center"/>
    </xf>
    <xf numFmtId="0" fontId="30" fillId="0" borderId="32" xfId="4" applyFont="1" applyBorder="1" applyAlignment="1" applyProtection="1">
      <alignment horizontal="left" vertical="center"/>
    </xf>
    <xf numFmtId="0" fontId="30" fillId="0" borderId="17" xfId="4" applyFont="1" applyBorder="1" applyAlignment="1" applyProtection="1">
      <alignment horizontal="left" vertical="center"/>
    </xf>
    <xf numFmtId="0" fontId="27" fillId="0" borderId="40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left" vertical="center"/>
    </xf>
    <xf numFmtId="0" fontId="27" fillId="0" borderId="43" xfId="0" applyFont="1" applyFill="1" applyBorder="1" applyAlignment="1" applyProtection="1">
      <alignment horizontal="left" vertical="center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right" vertical="top"/>
    </xf>
    <xf numFmtId="0" fontId="24" fillId="0" borderId="29" xfId="0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42" xfId="0" applyFont="1" applyFill="1" applyBorder="1" applyAlignment="1" applyProtection="1">
      <alignment horizontal="left" vertical="center"/>
    </xf>
    <xf numFmtId="0" fontId="30" fillId="0" borderId="32" xfId="4" applyFont="1" applyBorder="1" applyAlignment="1" applyProtection="1">
      <alignment horizontal="left"/>
    </xf>
    <xf numFmtId="0" fontId="30" fillId="0" borderId="35" xfId="4" applyFont="1" applyBorder="1" applyAlignment="1" applyProtection="1">
      <alignment horizontal="left"/>
    </xf>
    <xf numFmtId="0" fontId="27" fillId="0" borderId="24" xfId="0" applyFont="1" applyBorder="1" applyAlignment="1" applyProtection="1">
      <alignment horizontal="left"/>
    </xf>
    <xf numFmtId="0" fontId="28" fillId="0" borderId="24" xfId="0" applyFont="1" applyFill="1" applyBorder="1" applyAlignment="1" applyProtection="1">
      <alignment horizontal="left"/>
    </xf>
    <xf numFmtId="0" fontId="27" fillId="0" borderId="24" xfId="0" applyFont="1" applyFill="1" applyBorder="1" applyAlignment="1" applyProtection="1">
      <alignment horizontal="left"/>
    </xf>
    <xf numFmtId="166" fontId="24" fillId="0" borderId="45" xfId="0" applyNumberFormat="1" applyFont="1" applyFill="1" applyBorder="1" applyAlignment="1" applyProtection="1">
      <alignment horizontal="left" vertical="center"/>
      <protection locked="0"/>
    </xf>
    <xf numFmtId="166" fontId="24" fillId="0" borderId="41" xfId="0" applyNumberFormat="1" applyFont="1" applyFill="1" applyBorder="1" applyAlignment="1" applyProtection="1">
      <alignment horizontal="left" vertical="center"/>
      <protection locked="0"/>
    </xf>
    <xf numFmtId="0" fontId="24" fillId="0" borderId="9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22" xfId="0" applyFont="1" applyBorder="1" applyAlignment="1" applyProtection="1">
      <alignment horizontal="center"/>
    </xf>
    <xf numFmtId="0" fontId="24" fillId="0" borderId="28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0" fillId="0" borderId="30" xfId="0" applyFont="1" applyBorder="1" applyAlignment="1" applyProtection="1"/>
    <xf numFmtId="0" fontId="10" fillId="0" borderId="20" xfId="0" applyFont="1" applyFill="1" applyBorder="1" applyAlignment="1" applyProtection="1"/>
  </cellXfs>
  <cellStyles count="7">
    <cellStyle name="Akzent6" xfId="6" builtinId="49" customBuiltin="1"/>
    <cellStyle name="Euro" xfId="2" xr:uid="{00000000-0005-0000-0000-000001000000}"/>
    <cellStyle name="Komma" xfId="1" builtinId="3"/>
    <cellStyle name="Prozent" xfId="3" builtinId="5"/>
    <cellStyle name="Standard" xfId="0" builtinId="0"/>
    <cellStyle name="Standard_Modellprojekte 2007" xfId="4" xr:uid="{00000000-0005-0000-0000-000005000000}"/>
    <cellStyle name="Standard_Musterantrag Modellprojekte 2007" xfId="5" xr:uid="{00000000-0005-0000-0000-000006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54</xdr:row>
          <xdr:rowOff>28575</xdr:rowOff>
        </xdr:from>
        <xdr:to>
          <xdr:col>2</xdr:col>
          <xdr:colOff>247650</xdr:colOff>
          <xdr:row>55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55</xdr:row>
          <xdr:rowOff>38100</xdr:rowOff>
        </xdr:from>
        <xdr:to>
          <xdr:col>2</xdr:col>
          <xdr:colOff>247650</xdr:colOff>
          <xdr:row>56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showGridLines="0" view="pageBreakPreview" zoomScale="90" zoomScaleSheetLayoutView="90" workbookViewId="0">
      <selection activeCell="J7" sqref="J7"/>
    </sheetView>
  </sheetViews>
  <sheetFormatPr baseColWidth="10" defaultColWidth="5.28515625" defaultRowHeight="23.25" x14ac:dyDescent="0.35"/>
  <cols>
    <col min="1" max="1" width="5.7109375" style="31" customWidth="1"/>
    <col min="2" max="2" width="9.7109375" style="32" customWidth="1"/>
    <col min="3" max="5" width="12.7109375" style="32" customWidth="1"/>
    <col min="6" max="6" width="13.7109375" style="32" customWidth="1"/>
    <col min="7" max="7" width="13.7109375" style="30" customWidth="1"/>
    <col min="8" max="9" width="46.7109375" style="32" customWidth="1"/>
    <col min="10" max="10" width="30.7109375" style="32" customWidth="1"/>
    <col min="11" max="11" width="13.7109375" style="32" customWidth="1"/>
    <col min="12" max="16384" width="5.28515625" style="32"/>
  </cols>
  <sheetData>
    <row r="1" spans="1:11" s="30" customFormat="1" x14ac:dyDescent="0.35">
      <c r="A1" s="48"/>
      <c r="B1" s="143" t="s">
        <v>110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 customHeight="1" x14ac:dyDescent="0.35">
      <c r="A2" s="50"/>
      <c r="B2" s="100"/>
      <c r="C2" s="100"/>
      <c r="D2" s="100"/>
      <c r="E2" s="100"/>
      <c r="F2" s="145" t="s">
        <v>103</v>
      </c>
      <c r="G2" s="145"/>
      <c r="H2" s="145"/>
      <c r="I2" s="145"/>
      <c r="J2" s="100"/>
      <c r="K2" s="100"/>
    </row>
    <row r="3" spans="1:11" ht="15" customHeight="1" thickBot="1" x14ac:dyDescent="0.4">
      <c r="A3" s="50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3.25" customHeight="1" thickBot="1" x14ac:dyDescent="0.4">
      <c r="A4" s="146" t="s">
        <v>108</v>
      </c>
      <c r="B4" s="146"/>
      <c r="C4" s="147"/>
      <c r="D4" s="148"/>
      <c r="E4" s="148"/>
      <c r="F4" s="148"/>
      <c r="G4" s="148"/>
      <c r="H4" s="149"/>
      <c r="I4" s="102" t="s">
        <v>109</v>
      </c>
      <c r="J4" s="104"/>
      <c r="K4" s="101"/>
    </row>
    <row r="5" spans="1:11" ht="15" customHeight="1" thickBot="1" x14ac:dyDescent="0.4">
      <c r="A5" s="48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42" customFormat="1" ht="45.75" thickBot="1" x14ac:dyDescent="0.3">
      <c r="A6" s="52" t="s">
        <v>19</v>
      </c>
      <c r="B6" s="86" t="s">
        <v>20</v>
      </c>
      <c r="C6" s="47" t="s">
        <v>21</v>
      </c>
      <c r="D6" s="47" t="s">
        <v>33</v>
      </c>
      <c r="E6" s="53" t="s">
        <v>3</v>
      </c>
      <c r="F6" s="47" t="s">
        <v>104</v>
      </c>
      <c r="G6" s="54" t="s">
        <v>111</v>
      </c>
      <c r="H6" s="47" t="s">
        <v>4</v>
      </c>
      <c r="I6" s="47" t="s">
        <v>37</v>
      </c>
      <c r="J6" s="47" t="s">
        <v>102</v>
      </c>
      <c r="K6" s="55" t="s">
        <v>32</v>
      </c>
    </row>
    <row r="7" spans="1:11" s="41" customFormat="1" ht="15" x14ac:dyDescent="0.2">
      <c r="A7" s="87">
        <v>1</v>
      </c>
      <c r="B7" s="88"/>
      <c r="C7" s="89"/>
      <c r="D7" s="89"/>
      <c r="E7" s="90"/>
      <c r="F7" s="91"/>
      <c r="G7" s="92" t="str">
        <f t="shared" ref="G7:G32" si="0">IF(E7&lt;=0,"",IF(F7="","&lt;-Bitte links %-Satz eintragen",IF(B7="","",E7*F7)))</f>
        <v/>
      </c>
      <c r="H7" s="93"/>
      <c r="I7" s="93"/>
      <c r="J7" s="94"/>
      <c r="K7" s="64" t="str">
        <f>IF(B7="","",IF(J7="","--",IF(J7=" ","--",VLOOKUP(J7,Legende!$B$33:$C$40,4,FALSE))))</f>
        <v/>
      </c>
    </row>
    <row r="8" spans="1:11" s="41" customFormat="1" ht="15" x14ac:dyDescent="0.2">
      <c r="A8" s="95">
        <f>A7+1</f>
        <v>2</v>
      </c>
      <c r="B8" s="60"/>
      <c r="C8" s="61"/>
      <c r="D8" s="61"/>
      <c r="E8" s="62"/>
      <c r="F8" s="63"/>
      <c r="G8" s="57" t="str">
        <f t="shared" si="0"/>
        <v/>
      </c>
      <c r="H8" s="96"/>
      <c r="I8" s="96"/>
      <c r="J8" s="96"/>
      <c r="K8" s="64" t="str">
        <f>IF(B8="","",IF(J8="","--",IF(J8=" ","--",VLOOKUP(J8,Legende!$B$33:$C$40,4,FALSE))))</f>
        <v/>
      </c>
    </row>
    <row r="9" spans="1:11" s="41" customFormat="1" ht="15" x14ac:dyDescent="0.2">
      <c r="A9" s="95">
        <f t="shared" ref="A9:A32" si="1">A8+1</f>
        <v>3</v>
      </c>
      <c r="B9" s="88"/>
      <c r="C9" s="89"/>
      <c r="D9" s="89"/>
      <c r="E9" s="62"/>
      <c r="F9" s="63"/>
      <c r="G9" s="57" t="str">
        <f t="shared" si="0"/>
        <v/>
      </c>
      <c r="H9" s="96"/>
      <c r="I9" s="96"/>
      <c r="J9" s="96"/>
      <c r="K9" s="64" t="str">
        <f>IF(B9="","",IF(J9="","--",IF(J9=" ","--",VLOOKUP(J9,Legende!$B$33:$C$40,4,FALSE))))</f>
        <v/>
      </c>
    </row>
    <row r="10" spans="1:11" s="41" customFormat="1" ht="15" x14ac:dyDescent="0.2">
      <c r="A10" s="95">
        <f t="shared" si="1"/>
        <v>4</v>
      </c>
      <c r="B10" s="60"/>
      <c r="C10" s="61"/>
      <c r="D10" s="61"/>
      <c r="E10" s="62"/>
      <c r="F10" s="63"/>
      <c r="G10" s="57" t="str">
        <f t="shared" si="0"/>
        <v/>
      </c>
      <c r="H10" s="96"/>
      <c r="I10" s="96"/>
      <c r="J10" s="96"/>
      <c r="K10" s="64" t="str">
        <f>IF(B10="","",IF(J10="","--",IF(J10=" ","--",VLOOKUP(J10,Legende!$B$33:$C$40,4,FALSE))))</f>
        <v/>
      </c>
    </row>
    <row r="11" spans="1:11" s="41" customFormat="1" ht="15" x14ac:dyDescent="0.2">
      <c r="A11" s="95">
        <f t="shared" si="1"/>
        <v>5</v>
      </c>
      <c r="B11" s="88"/>
      <c r="C11" s="89"/>
      <c r="D11" s="89"/>
      <c r="E11" s="62"/>
      <c r="F11" s="63"/>
      <c r="G11" s="57" t="str">
        <f t="shared" si="0"/>
        <v/>
      </c>
      <c r="H11" s="96"/>
      <c r="I11" s="96"/>
      <c r="J11" s="96"/>
      <c r="K11" s="64" t="str">
        <f>IF(B11="","",IF(J11="","--",IF(J11=" ","--",VLOOKUP(J11,Legende!$B$33:$C$40,4,FALSE))))</f>
        <v/>
      </c>
    </row>
    <row r="12" spans="1:11" s="41" customFormat="1" ht="15" x14ac:dyDescent="0.2">
      <c r="A12" s="95">
        <f t="shared" si="1"/>
        <v>6</v>
      </c>
      <c r="B12" s="60"/>
      <c r="C12" s="61"/>
      <c r="D12" s="61"/>
      <c r="E12" s="62"/>
      <c r="F12" s="63"/>
      <c r="G12" s="57" t="str">
        <f t="shared" si="0"/>
        <v/>
      </c>
      <c r="H12" s="96"/>
      <c r="I12" s="96"/>
      <c r="J12" s="96"/>
      <c r="K12" s="64" t="str">
        <f>IF(B12="","",IF(J12="","--",IF(J12=" ","--",VLOOKUP(J12,Legende!$B$33:$C$40,4,FALSE))))</f>
        <v/>
      </c>
    </row>
    <row r="13" spans="1:11" s="41" customFormat="1" ht="15" x14ac:dyDescent="0.2">
      <c r="A13" s="95">
        <f t="shared" si="1"/>
        <v>7</v>
      </c>
      <c r="B13" s="88"/>
      <c r="C13" s="89"/>
      <c r="D13" s="89"/>
      <c r="E13" s="62"/>
      <c r="F13" s="63"/>
      <c r="G13" s="57" t="str">
        <f t="shared" si="0"/>
        <v/>
      </c>
      <c r="H13" s="96"/>
      <c r="I13" s="96"/>
      <c r="J13" s="96"/>
      <c r="K13" s="64" t="str">
        <f>IF(B13="","",IF(J13="","--",IF(J13=" ","--",VLOOKUP(J13,Legende!$B$33:$C$40,4,FALSE))))</f>
        <v/>
      </c>
    </row>
    <row r="14" spans="1:11" s="41" customFormat="1" ht="15" x14ac:dyDescent="0.2">
      <c r="A14" s="95">
        <f t="shared" si="1"/>
        <v>8</v>
      </c>
      <c r="B14" s="60"/>
      <c r="C14" s="61"/>
      <c r="D14" s="61"/>
      <c r="E14" s="62"/>
      <c r="F14" s="63"/>
      <c r="G14" s="57" t="str">
        <f t="shared" si="0"/>
        <v/>
      </c>
      <c r="H14" s="96"/>
      <c r="I14" s="96"/>
      <c r="J14" s="96"/>
      <c r="K14" s="64" t="str">
        <f>IF(B14="","",IF(J14="","--",IF(J14=" ","--",VLOOKUP(J14,Legende!$B$33:$C$40,4,FALSE))))</f>
        <v/>
      </c>
    </row>
    <row r="15" spans="1:11" s="41" customFormat="1" ht="15" x14ac:dyDescent="0.2">
      <c r="A15" s="95">
        <f t="shared" si="1"/>
        <v>9</v>
      </c>
      <c r="B15" s="88"/>
      <c r="C15" s="89"/>
      <c r="D15" s="89"/>
      <c r="E15" s="62"/>
      <c r="F15" s="63"/>
      <c r="G15" s="57" t="str">
        <f t="shared" si="0"/>
        <v/>
      </c>
      <c r="H15" s="96"/>
      <c r="I15" s="96"/>
      <c r="J15" s="96"/>
      <c r="K15" s="64" t="str">
        <f>IF(B15="","",IF(J15="","--",IF(J15=" ","--",VLOOKUP(J15,Legende!$B$33:$C$40,4,FALSE))))</f>
        <v/>
      </c>
    </row>
    <row r="16" spans="1:11" s="41" customFormat="1" ht="15" x14ac:dyDescent="0.2">
      <c r="A16" s="95">
        <f t="shared" si="1"/>
        <v>10</v>
      </c>
      <c r="B16" s="60"/>
      <c r="C16" s="61"/>
      <c r="D16" s="61"/>
      <c r="E16" s="62"/>
      <c r="F16" s="63"/>
      <c r="G16" s="57" t="str">
        <f t="shared" si="0"/>
        <v/>
      </c>
      <c r="H16" s="96"/>
      <c r="I16" s="96"/>
      <c r="J16" s="96"/>
      <c r="K16" s="64" t="str">
        <f>IF(B16="","",IF(J16="","--",IF(J16=" ","--",VLOOKUP(J16,Legende!$B$33:$C$40,4,FALSE))))</f>
        <v/>
      </c>
    </row>
    <row r="17" spans="1:11" s="41" customFormat="1" ht="15" x14ac:dyDescent="0.2">
      <c r="A17" s="95">
        <f t="shared" si="1"/>
        <v>11</v>
      </c>
      <c r="B17" s="88"/>
      <c r="C17" s="89"/>
      <c r="D17" s="89"/>
      <c r="E17" s="62"/>
      <c r="F17" s="63"/>
      <c r="G17" s="57" t="str">
        <f t="shared" si="0"/>
        <v/>
      </c>
      <c r="H17" s="96"/>
      <c r="I17" s="96"/>
      <c r="J17" s="96"/>
      <c r="K17" s="64" t="str">
        <f>IF(B17="","",IF(J17="","--",IF(J17=" ","--",VLOOKUP(J17,Legende!$B$33:$C$40,4,FALSE))))</f>
        <v/>
      </c>
    </row>
    <row r="18" spans="1:11" s="41" customFormat="1" ht="15" x14ac:dyDescent="0.2">
      <c r="A18" s="95">
        <f t="shared" si="1"/>
        <v>12</v>
      </c>
      <c r="B18" s="60"/>
      <c r="C18" s="61"/>
      <c r="D18" s="61"/>
      <c r="E18" s="62"/>
      <c r="F18" s="63"/>
      <c r="G18" s="57" t="str">
        <f t="shared" si="0"/>
        <v/>
      </c>
      <c r="H18" s="96"/>
      <c r="I18" s="96"/>
      <c r="J18" s="96"/>
      <c r="K18" s="64" t="str">
        <f>IF(B18="","",IF(J18="","--",IF(J18=" ","--",VLOOKUP(J18,Legende!$B$33:$C$40,4,FALSE))))</f>
        <v/>
      </c>
    </row>
    <row r="19" spans="1:11" s="41" customFormat="1" ht="15" x14ac:dyDescent="0.2">
      <c r="A19" s="95">
        <f t="shared" si="1"/>
        <v>13</v>
      </c>
      <c r="B19" s="88"/>
      <c r="C19" s="89"/>
      <c r="D19" s="89"/>
      <c r="E19" s="62"/>
      <c r="F19" s="63"/>
      <c r="G19" s="57" t="str">
        <f t="shared" si="0"/>
        <v/>
      </c>
      <c r="H19" s="96"/>
      <c r="I19" s="96"/>
      <c r="J19" s="96"/>
      <c r="K19" s="64" t="str">
        <f>IF(B19="","",IF(J19="","--",IF(J19=" ","--",VLOOKUP(J19,Legende!$B$33:$C$40,4,FALSE))))</f>
        <v/>
      </c>
    </row>
    <row r="20" spans="1:11" s="41" customFormat="1" ht="15" x14ac:dyDescent="0.2">
      <c r="A20" s="95">
        <f t="shared" si="1"/>
        <v>14</v>
      </c>
      <c r="B20" s="60"/>
      <c r="C20" s="61"/>
      <c r="D20" s="61"/>
      <c r="E20" s="62"/>
      <c r="F20" s="63"/>
      <c r="G20" s="57" t="str">
        <f t="shared" si="0"/>
        <v/>
      </c>
      <c r="H20" s="96"/>
      <c r="I20" s="96"/>
      <c r="J20" s="96"/>
      <c r="K20" s="64" t="str">
        <f>IF(B20="","",IF(J20="","--",IF(J20=" ","--",VLOOKUP(J20,Legende!$B$33:$C$40,4,FALSE))))</f>
        <v/>
      </c>
    </row>
    <row r="21" spans="1:11" s="41" customFormat="1" ht="15" x14ac:dyDescent="0.2">
      <c r="A21" s="95">
        <f t="shared" si="1"/>
        <v>15</v>
      </c>
      <c r="B21" s="88"/>
      <c r="C21" s="89"/>
      <c r="D21" s="89"/>
      <c r="E21" s="62"/>
      <c r="F21" s="63"/>
      <c r="G21" s="57" t="str">
        <f t="shared" si="0"/>
        <v/>
      </c>
      <c r="H21" s="96"/>
      <c r="I21" s="96"/>
      <c r="J21" s="96"/>
      <c r="K21" s="64" t="str">
        <f>IF(B21="","",IF(J21="","--",IF(J21=" ","--",VLOOKUP(J21,Legende!$B$33:$C$40,4,FALSE))))</f>
        <v/>
      </c>
    </row>
    <row r="22" spans="1:11" s="41" customFormat="1" ht="15" x14ac:dyDescent="0.2">
      <c r="A22" s="95">
        <f t="shared" si="1"/>
        <v>16</v>
      </c>
      <c r="B22" s="60"/>
      <c r="C22" s="61"/>
      <c r="D22" s="61"/>
      <c r="E22" s="62"/>
      <c r="F22" s="63"/>
      <c r="G22" s="57" t="str">
        <f t="shared" si="0"/>
        <v/>
      </c>
      <c r="H22" s="96"/>
      <c r="I22" s="96"/>
      <c r="J22" s="96"/>
      <c r="K22" s="64" t="str">
        <f>IF(B22="","",IF(J22="","--",IF(J22=" ","--",VLOOKUP(J22,Legende!$B$33:$C$40,4,FALSE))))</f>
        <v/>
      </c>
    </row>
    <row r="23" spans="1:11" s="41" customFormat="1" ht="15" x14ac:dyDescent="0.2">
      <c r="A23" s="95">
        <f t="shared" si="1"/>
        <v>17</v>
      </c>
      <c r="B23" s="88"/>
      <c r="C23" s="89"/>
      <c r="D23" s="89"/>
      <c r="E23" s="62"/>
      <c r="F23" s="63"/>
      <c r="G23" s="57" t="str">
        <f t="shared" si="0"/>
        <v/>
      </c>
      <c r="H23" s="96"/>
      <c r="I23" s="96"/>
      <c r="J23" s="96"/>
      <c r="K23" s="64" t="str">
        <f>IF(B23="","",IF(J23="","--",IF(J23=" ","--",VLOOKUP(J23,Legende!$B$33:$C$40,4,FALSE))))</f>
        <v/>
      </c>
    </row>
    <row r="24" spans="1:11" s="41" customFormat="1" ht="15" x14ac:dyDescent="0.2">
      <c r="A24" s="95">
        <f t="shared" si="1"/>
        <v>18</v>
      </c>
      <c r="B24" s="60"/>
      <c r="C24" s="61"/>
      <c r="D24" s="61"/>
      <c r="E24" s="62"/>
      <c r="F24" s="63"/>
      <c r="G24" s="57" t="str">
        <f t="shared" si="0"/>
        <v/>
      </c>
      <c r="H24" s="96"/>
      <c r="I24" s="96"/>
      <c r="J24" s="96"/>
      <c r="K24" s="64" t="str">
        <f>IF(B24="","",IF(J24="","--",IF(J24=" ","--",VLOOKUP(J24,Legende!$B$33:$C$40,4,FALSE))))</f>
        <v/>
      </c>
    </row>
    <row r="25" spans="1:11" s="41" customFormat="1" ht="15" x14ac:dyDescent="0.2">
      <c r="A25" s="95">
        <f t="shared" si="1"/>
        <v>19</v>
      </c>
      <c r="B25" s="88"/>
      <c r="C25" s="89"/>
      <c r="D25" s="89"/>
      <c r="E25" s="62"/>
      <c r="F25" s="63"/>
      <c r="G25" s="57" t="str">
        <f t="shared" si="0"/>
        <v/>
      </c>
      <c r="H25" s="96"/>
      <c r="I25" s="96"/>
      <c r="J25" s="96"/>
      <c r="K25" s="64" t="str">
        <f>IF(B25="","",IF(J25="","--",IF(J25=" ","--",VLOOKUP(J25,Legende!$B$33:$C$40,4,FALSE))))</f>
        <v/>
      </c>
    </row>
    <row r="26" spans="1:11" s="41" customFormat="1" ht="15" x14ac:dyDescent="0.2">
      <c r="A26" s="95">
        <f t="shared" si="1"/>
        <v>20</v>
      </c>
      <c r="B26" s="60"/>
      <c r="C26" s="61"/>
      <c r="D26" s="61"/>
      <c r="E26" s="62"/>
      <c r="F26" s="63"/>
      <c r="G26" s="57" t="str">
        <f t="shared" si="0"/>
        <v/>
      </c>
      <c r="H26" s="96"/>
      <c r="I26" s="96"/>
      <c r="J26" s="96"/>
      <c r="K26" s="64" t="str">
        <f>IF(B26="","",IF(J26="","--",IF(J26=" ","--",VLOOKUP(J26,Legende!$B$33:$C$40,4,FALSE))))</f>
        <v/>
      </c>
    </row>
    <row r="27" spans="1:11" s="41" customFormat="1" ht="15" x14ac:dyDescent="0.2">
      <c r="A27" s="95">
        <f t="shared" si="1"/>
        <v>21</v>
      </c>
      <c r="B27" s="88"/>
      <c r="C27" s="89"/>
      <c r="D27" s="89"/>
      <c r="E27" s="62"/>
      <c r="F27" s="63"/>
      <c r="G27" s="57" t="str">
        <f t="shared" si="0"/>
        <v/>
      </c>
      <c r="H27" s="96"/>
      <c r="I27" s="96"/>
      <c r="J27" s="96"/>
      <c r="K27" s="64" t="str">
        <f>IF(B27="","",IF(J27="","--",IF(J27=" ","--",VLOOKUP(J27,Legende!$B$33:$C$40,4,FALSE))))</f>
        <v/>
      </c>
    </row>
    <row r="28" spans="1:11" s="41" customFormat="1" ht="15" x14ac:dyDescent="0.2">
      <c r="A28" s="95">
        <f t="shared" si="1"/>
        <v>22</v>
      </c>
      <c r="B28" s="60"/>
      <c r="C28" s="61"/>
      <c r="D28" s="61"/>
      <c r="E28" s="62"/>
      <c r="F28" s="63"/>
      <c r="G28" s="57" t="str">
        <f t="shared" si="0"/>
        <v/>
      </c>
      <c r="H28" s="96"/>
      <c r="I28" s="96"/>
      <c r="J28" s="96"/>
      <c r="K28" s="64" t="str">
        <f>IF(B28="","",IF(J28="","--",IF(J28=" ","--",VLOOKUP(J28,Legende!$B$33:$C$40,4,FALSE))))</f>
        <v/>
      </c>
    </row>
    <row r="29" spans="1:11" s="41" customFormat="1" ht="15" x14ac:dyDescent="0.2">
      <c r="A29" s="95">
        <f t="shared" si="1"/>
        <v>23</v>
      </c>
      <c r="B29" s="88"/>
      <c r="C29" s="89"/>
      <c r="D29" s="89"/>
      <c r="E29" s="62"/>
      <c r="F29" s="63"/>
      <c r="G29" s="57" t="str">
        <f t="shared" si="0"/>
        <v/>
      </c>
      <c r="H29" s="96"/>
      <c r="I29" s="96"/>
      <c r="J29" s="96"/>
      <c r="K29" s="64" t="str">
        <f>IF(B29="","",IF(J29="","--",IF(J29=" ","--",VLOOKUP(J29,Legende!$B$33:$C$40,4,FALSE))))</f>
        <v/>
      </c>
    </row>
    <row r="30" spans="1:11" s="41" customFormat="1" ht="15" x14ac:dyDescent="0.2">
      <c r="A30" s="95">
        <f t="shared" si="1"/>
        <v>24</v>
      </c>
      <c r="B30" s="60"/>
      <c r="C30" s="61"/>
      <c r="D30" s="61"/>
      <c r="E30" s="62"/>
      <c r="F30" s="63"/>
      <c r="G30" s="57" t="str">
        <f t="shared" si="0"/>
        <v/>
      </c>
      <c r="H30" s="96"/>
      <c r="I30" s="96"/>
      <c r="J30" s="96"/>
      <c r="K30" s="64" t="str">
        <f>IF(B30="","",IF(J30="","--",IF(J30=" ","--",VLOOKUP(J30,Legende!$B$33:$C$40,4,FALSE))))</f>
        <v/>
      </c>
    </row>
    <row r="31" spans="1:11" s="41" customFormat="1" ht="15" x14ac:dyDescent="0.2">
      <c r="A31" s="95">
        <f t="shared" si="1"/>
        <v>25</v>
      </c>
      <c r="B31" s="88"/>
      <c r="C31" s="89"/>
      <c r="D31" s="89"/>
      <c r="E31" s="62"/>
      <c r="F31" s="63"/>
      <c r="G31" s="57" t="str">
        <f t="shared" si="0"/>
        <v/>
      </c>
      <c r="H31" s="96"/>
      <c r="I31" s="96"/>
      <c r="J31" s="96"/>
      <c r="K31" s="64" t="str">
        <f>IF(B31="","",IF(J31="","--",IF(J31=" ","--",VLOOKUP(J31,Legende!$B$33:$C$40,4,FALSE))))</f>
        <v/>
      </c>
    </row>
    <row r="32" spans="1:11" s="41" customFormat="1" ht="15" x14ac:dyDescent="0.2">
      <c r="A32" s="95">
        <f t="shared" si="1"/>
        <v>26</v>
      </c>
      <c r="B32" s="60"/>
      <c r="C32" s="61"/>
      <c r="D32" s="61"/>
      <c r="E32" s="62"/>
      <c r="F32" s="63"/>
      <c r="G32" s="57" t="str">
        <f t="shared" si="0"/>
        <v/>
      </c>
      <c r="H32" s="96"/>
      <c r="I32" s="96"/>
      <c r="J32" s="96"/>
      <c r="K32" s="64" t="str">
        <f>IF(B32="","",IF(J32="","--",IF(J32=" ","--",VLOOKUP(J32,Legende!$B$33:$C$40,4,FALSE))))</f>
        <v/>
      </c>
    </row>
    <row r="33" spans="1:11" s="39" customFormat="1" ht="20.25" customHeight="1" x14ac:dyDescent="0.3">
      <c r="A33" s="65" t="s">
        <v>1</v>
      </c>
      <c r="B33" s="97"/>
      <c r="C33" s="98"/>
      <c r="D33" s="98"/>
      <c r="E33" s="67">
        <f>SUM(E7:E32)</f>
        <v>0</v>
      </c>
      <c r="F33" s="67"/>
      <c r="G33" s="67">
        <f>SUM(G7:G32)</f>
        <v>0</v>
      </c>
      <c r="H33" s="68"/>
      <c r="I33" s="69"/>
      <c r="J33" s="66"/>
      <c r="K33" s="68"/>
    </row>
    <row r="34" spans="1:11" ht="20.25" customHeight="1" x14ac:dyDescent="0.35">
      <c r="A34" s="50"/>
      <c r="B34" s="99"/>
      <c r="C34" s="99"/>
      <c r="D34" s="99"/>
      <c r="E34" s="99"/>
      <c r="F34" s="99"/>
      <c r="G34" s="74"/>
      <c r="H34" s="99"/>
      <c r="I34" s="99"/>
      <c r="J34" s="99"/>
      <c r="K34" s="99"/>
    </row>
    <row r="35" spans="1:11" s="33" customFormat="1" ht="20.25" customHeight="1" x14ac:dyDescent="0.35">
      <c r="A35" s="65"/>
      <c r="B35" s="68"/>
      <c r="C35" s="68"/>
      <c r="D35" s="68"/>
      <c r="E35" s="68"/>
      <c r="F35" s="103" t="s">
        <v>6</v>
      </c>
      <c r="G35" s="68"/>
      <c r="H35" s="68"/>
      <c r="I35" s="70"/>
      <c r="J35" s="68"/>
      <c r="K35" s="68"/>
    </row>
    <row r="36" spans="1:11" s="33" customFormat="1" ht="20.25" customHeight="1" x14ac:dyDescent="0.35">
      <c r="A36" s="65"/>
      <c r="B36" s="68"/>
      <c r="C36" s="68"/>
      <c r="D36" s="68"/>
      <c r="E36" s="68"/>
      <c r="F36" s="68"/>
      <c r="G36" s="68"/>
      <c r="H36" s="71" t="s">
        <v>16</v>
      </c>
      <c r="I36" s="68" t="s">
        <v>7</v>
      </c>
      <c r="J36" s="68"/>
      <c r="K36" s="68"/>
    </row>
    <row r="37" spans="1:11" s="33" customFormat="1" x14ac:dyDescent="0.35">
      <c r="A37" s="34"/>
    </row>
    <row r="38" spans="1:11" s="33" customFormat="1" x14ac:dyDescent="0.35">
      <c r="A38" s="34"/>
    </row>
    <row r="39" spans="1:11" s="33" customFormat="1" x14ac:dyDescent="0.35">
      <c r="A39" s="34"/>
    </row>
    <row r="40" spans="1:11" s="33" customFormat="1" x14ac:dyDescent="0.35">
      <c r="A40" s="34"/>
    </row>
    <row r="41" spans="1:11" s="33" customFormat="1" x14ac:dyDescent="0.35">
      <c r="A41" s="34"/>
    </row>
    <row r="42" spans="1:11" s="33" customFormat="1" x14ac:dyDescent="0.35">
      <c r="A42" s="34"/>
    </row>
    <row r="43" spans="1:11" s="33" customFormat="1" x14ac:dyDescent="0.35">
      <c r="A43" s="34"/>
    </row>
    <row r="44" spans="1:11" s="33" customFormat="1" x14ac:dyDescent="0.35">
      <c r="A44" s="34"/>
    </row>
    <row r="45" spans="1:11" s="33" customFormat="1" x14ac:dyDescent="0.35">
      <c r="A45" s="34"/>
    </row>
    <row r="46" spans="1:11" s="33" customFormat="1" x14ac:dyDescent="0.35">
      <c r="A46" s="34"/>
    </row>
    <row r="47" spans="1:11" s="33" customFormat="1" x14ac:dyDescent="0.35">
      <c r="A47" s="34"/>
    </row>
    <row r="48" spans="1:11" s="33" customFormat="1" x14ac:dyDescent="0.35">
      <c r="A48" s="34"/>
    </row>
    <row r="49" spans="1:1" s="33" customFormat="1" x14ac:dyDescent="0.35">
      <c r="A49" s="34"/>
    </row>
    <row r="50" spans="1:1" s="33" customFormat="1" x14ac:dyDescent="0.35">
      <c r="A50" s="34"/>
    </row>
    <row r="51" spans="1:1" s="33" customFormat="1" x14ac:dyDescent="0.35">
      <c r="A51" s="34"/>
    </row>
    <row r="52" spans="1:1" s="33" customFormat="1" x14ac:dyDescent="0.35">
      <c r="A52" s="34"/>
    </row>
    <row r="53" spans="1:1" s="33" customFormat="1" x14ac:dyDescent="0.35">
      <c r="A53" s="34"/>
    </row>
    <row r="54" spans="1:1" s="33" customFormat="1" x14ac:dyDescent="0.35">
      <c r="A54" s="34"/>
    </row>
    <row r="55" spans="1:1" s="33" customFormat="1" x14ac:dyDescent="0.35">
      <c r="A55" s="34"/>
    </row>
    <row r="56" spans="1:1" s="33" customFormat="1" x14ac:dyDescent="0.35">
      <c r="A56" s="34"/>
    </row>
    <row r="57" spans="1:1" s="33" customFormat="1" x14ac:dyDescent="0.35">
      <c r="A57" s="34"/>
    </row>
    <row r="58" spans="1:1" s="33" customFormat="1" x14ac:dyDescent="0.35">
      <c r="A58" s="34"/>
    </row>
    <row r="59" spans="1:1" s="33" customFormat="1" x14ac:dyDescent="0.35">
      <c r="A59" s="34"/>
    </row>
    <row r="60" spans="1:1" s="33" customFormat="1" x14ac:dyDescent="0.35">
      <c r="A60" s="34"/>
    </row>
    <row r="61" spans="1:1" s="33" customFormat="1" x14ac:dyDescent="0.35">
      <c r="A61" s="34"/>
    </row>
    <row r="62" spans="1:1" s="33" customFormat="1" x14ac:dyDescent="0.35">
      <c r="A62" s="34"/>
    </row>
    <row r="63" spans="1:1" s="33" customFormat="1" x14ac:dyDescent="0.35">
      <c r="A63" s="34"/>
    </row>
    <row r="64" spans="1:1" s="33" customFormat="1" x14ac:dyDescent="0.35">
      <c r="A64" s="34"/>
    </row>
    <row r="65" spans="1:1" s="33" customFormat="1" x14ac:dyDescent="0.35">
      <c r="A65" s="34"/>
    </row>
    <row r="66" spans="1:1" s="33" customFormat="1" x14ac:dyDescent="0.35">
      <c r="A66" s="34"/>
    </row>
    <row r="67" spans="1:1" s="33" customFormat="1" x14ac:dyDescent="0.35">
      <c r="A67" s="34"/>
    </row>
    <row r="68" spans="1:1" s="33" customFormat="1" x14ac:dyDescent="0.35">
      <c r="A68" s="34"/>
    </row>
    <row r="69" spans="1:1" s="33" customFormat="1" x14ac:dyDescent="0.35">
      <c r="A69" s="34"/>
    </row>
    <row r="70" spans="1:1" s="33" customFormat="1" x14ac:dyDescent="0.35">
      <c r="A70" s="34"/>
    </row>
    <row r="71" spans="1:1" s="33" customFormat="1" x14ac:dyDescent="0.35">
      <c r="A71" s="34"/>
    </row>
    <row r="72" spans="1:1" s="33" customFormat="1" x14ac:dyDescent="0.35">
      <c r="A72" s="34"/>
    </row>
    <row r="73" spans="1:1" s="33" customFormat="1" x14ac:dyDescent="0.35">
      <c r="A73" s="34"/>
    </row>
    <row r="74" spans="1:1" s="33" customFormat="1" x14ac:dyDescent="0.35">
      <c r="A74" s="34"/>
    </row>
  </sheetData>
  <sheetProtection password="CA14" sheet="1" objects="1" scenarios="1" selectLockedCells="1"/>
  <protectedRanges>
    <protectedRange sqref="A34:J39" name="Bereich2"/>
    <protectedRange sqref="A1:J4 B5:J5" name="Bereich1"/>
    <protectedRange sqref="A5" name="Bereich1_1"/>
  </protectedRanges>
  <sortState xmlns:xlrd2="http://schemas.microsoft.com/office/spreadsheetml/2017/richdata2" ref="B6:K31">
    <sortCondition ref="B6:B31"/>
  </sortState>
  <mergeCells count="5">
    <mergeCell ref="B1:K1"/>
    <mergeCell ref="B3:K3"/>
    <mergeCell ref="F2:I2"/>
    <mergeCell ref="A4:B4"/>
    <mergeCell ref="C4:H4"/>
  </mergeCells>
  <phoneticPr fontId="0" type="noConversion"/>
  <conditionalFormatting sqref="F7">
    <cfRule type="cellIs" dxfId="8" priority="11" stopIfTrue="1" operator="lessThan">
      <formula>0</formula>
    </cfRule>
    <cfRule type="cellIs" dxfId="7" priority="12" stopIfTrue="1" operator="greaterThan">
      <formula>1</formula>
    </cfRule>
  </conditionalFormatting>
  <conditionalFormatting sqref="K8:K32">
    <cfRule type="containsText" dxfId="6" priority="4" stopIfTrue="1" operator="containsText" text="*-">
      <formula>NOT(ISERROR(SEARCH("*-",K8)))</formula>
    </cfRule>
  </conditionalFormatting>
  <conditionalFormatting sqref="F8:F32">
    <cfRule type="cellIs" dxfId="5" priority="2" stopIfTrue="1" operator="lessThan">
      <formula>0</formula>
    </cfRule>
    <cfRule type="cellIs" dxfId="4" priority="3" stopIfTrue="1" operator="greaterThan">
      <formula>1</formula>
    </cfRule>
  </conditionalFormatting>
  <conditionalFormatting sqref="K7">
    <cfRule type="containsText" dxfId="3" priority="1" stopIfTrue="1" operator="containsText" text="*-">
      <formula>NOT(ISERROR(SEARCH("*-",K7)))</formula>
    </cfRule>
  </conditionalFormatting>
  <dataValidations count="1">
    <dataValidation type="list" showInputMessage="1" showErrorMessage="1" promptTitle="Bitte wählen..." sqref="J7:J32" xr:uid="{00000000-0002-0000-0000-000000000000}">
      <formula1>LegendeEinnahmen</formula1>
    </dataValidation>
  </dataValidations>
  <pageMargins left="0.78740157480314965" right="0.78740157480314965" top="0.59055118110236227" bottom="0.51181102362204722" header="0.51181102362204722" footer="0.39370078740157483"/>
  <pageSetup paperSize="9" scale="60" orientation="landscape" horizontalDpi="300" verticalDpi="300" r:id="rId1"/>
  <headerFooter alignWithMargins="0">
    <oddHeader>&amp;C&amp;"Calibri,Standard"&amp;14Belegliste Einzelprojekte "Demokratie Leben" &amp;"Calibri,Fett"- Einnahmen -&amp;R&amp;G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6"/>
  <sheetViews>
    <sheetView showGridLines="0" tabSelected="1" view="pageBreakPreview" zoomScale="90" zoomScaleNormal="80" zoomScaleSheetLayoutView="90" zoomScalePageLayoutView="60" workbookViewId="0">
      <selection activeCell="J7" sqref="J7"/>
    </sheetView>
  </sheetViews>
  <sheetFormatPr baseColWidth="10" defaultColWidth="11.42578125" defaultRowHeight="23.25" x14ac:dyDescent="0.35"/>
  <cols>
    <col min="1" max="1" width="5.7109375" style="31" customWidth="1"/>
    <col min="2" max="2" width="9.7109375" style="32" customWidth="1"/>
    <col min="3" max="5" width="12.7109375" style="32" customWidth="1"/>
    <col min="6" max="7" width="13.7109375" style="32" customWidth="1"/>
    <col min="8" max="9" width="46.7109375" style="32" customWidth="1"/>
    <col min="10" max="10" width="30.7109375" style="32" customWidth="1"/>
    <col min="11" max="11" width="13.7109375" style="32" customWidth="1"/>
    <col min="12" max="16384" width="11.42578125" style="32"/>
  </cols>
  <sheetData>
    <row r="1" spans="1:11" s="30" customFormat="1" x14ac:dyDescent="0.35">
      <c r="A1" s="48"/>
      <c r="B1" s="143" t="s">
        <v>107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 customHeight="1" x14ac:dyDescent="0.35">
      <c r="A2" s="50"/>
      <c r="B2" s="85"/>
      <c r="C2" s="85"/>
      <c r="D2" s="85"/>
      <c r="E2" s="85"/>
      <c r="F2" s="145" t="s">
        <v>103</v>
      </c>
      <c r="G2" s="145"/>
      <c r="H2" s="145"/>
      <c r="I2" s="145"/>
      <c r="J2" s="49"/>
      <c r="K2" s="49"/>
    </row>
    <row r="3" spans="1:11" ht="15" customHeight="1" thickBot="1" x14ac:dyDescent="0.4">
      <c r="A3" s="50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3.25" customHeight="1" thickBot="1" x14ac:dyDescent="0.4">
      <c r="A4" s="146" t="s">
        <v>108</v>
      </c>
      <c r="B4" s="150"/>
      <c r="C4" s="151"/>
      <c r="D4" s="152"/>
      <c r="E4" s="152"/>
      <c r="F4" s="152"/>
      <c r="G4" s="152"/>
      <c r="H4" s="153"/>
      <c r="I4" s="73" t="s">
        <v>109</v>
      </c>
      <c r="J4" s="105"/>
      <c r="K4" s="51"/>
    </row>
    <row r="5" spans="1:11" ht="15" customHeight="1" thickBot="1" x14ac:dyDescent="0.4">
      <c r="A5" s="32"/>
      <c r="I5" s="74"/>
      <c r="J5" s="74"/>
      <c r="K5" s="74"/>
    </row>
    <row r="6" spans="1:11" s="40" customFormat="1" ht="45.75" thickBot="1" x14ac:dyDescent="0.25">
      <c r="A6" s="52" t="s">
        <v>19</v>
      </c>
      <c r="B6" s="47" t="s">
        <v>20</v>
      </c>
      <c r="C6" s="47" t="s">
        <v>21</v>
      </c>
      <c r="D6" s="47" t="s">
        <v>34</v>
      </c>
      <c r="E6" s="53" t="s">
        <v>3</v>
      </c>
      <c r="F6" s="47" t="s">
        <v>104</v>
      </c>
      <c r="G6" s="54" t="s">
        <v>105</v>
      </c>
      <c r="H6" s="53" t="s">
        <v>4</v>
      </c>
      <c r="I6" s="53" t="s">
        <v>15</v>
      </c>
      <c r="J6" s="47" t="s">
        <v>102</v>
      </c>
      <c r="K6" s="55" t="s">
        <v>32</v>
      </c>
    </row>
    <row r="7" spans="1:11" s="72" customFormat="1" ht="15" x14ac:dyDescent="0.2">
      <c r="A7" s="59">
        <v>1</v>
      </c>
      <c r="B7" s="56"/>
      <c r="C7" s="76"/>
      <c r="D7" s="76"/>
      <c r="E7" s="77"/>
      <c r="F7" s="78"/>
      <c r="G7" s="79"/>
      <c r="H7" s="75"/>
      <c r="I7" s="75"/>
      <c r="J7" s="58"/>
      <c r="K7" s="64" t="str">
        <f>IF(B7="","",IF(J7="","--",IF(J7=" ","--",VLOOKUP(J7,Legende!$B$8:$C$31,4,FALSE))))</f>
        <v/>
      </c>
    </row>
    <row r="8" spans="1:11" s="72" customFormat="1" ht="15" x14ac:dyDescent="0.2">
      <c r="A8" s="59">
        <v>2</v>
      </c>
      <c r="B8" s="60"/>
      <c r="C8" s="80"/>
      <c r="D8" s="80"/>
      <c r="E8" s="81"/>
      <c r="F8" s="82"/>
      <c r="G8" s="79" t="str">
        <f t="shared" ref="G8:G27" si="0">IF(E8&lt;=0,"",IF(F8="","&lt;-Bitte links %-Satz eintragen",IF(B8="","",E8*F8)))</f>
        <v/>
      </c>
      <c r="H8" s="75"/>
      <c r="I8" s="75"/>
      <c r="J8" s="58"/>
      <c r="K8" s="64" t="str">
        <f>IF(B8="","",IF(J8="","--",IF(J8=" ","--",VLOOKUP(J8,Legende!$B$8:$C$31,4,FALSE))))</f>
        <v/>
      </c>
    </row>
    <row r="9" spans="1:11" s="72" customFormat="1" ht="15" x14ac:dyDescent="0.2">
      <c r="A9" s="59">
        <v>3</v>
      </c>
      <c r="B9" s="60"/>
      <c r="C9" s="80"/>
      <c r="D9" s="80"/>
      <c r="E9" s="81"/>
      <c r="F9" s="82"/>
      <c r="G9" s="79" t="str">
        <f t="shared" si="0"/>
        <v/>
      </c>
      <c r="H9" s="75"/>
      <c r="I9" s="75"/>
      <c r="J9" s="58"/>
      <c r="K9" s="64" t="str">
        <f>IF(B9="","",IF(J9="","--",IF(J9=" ","--",VLOOKUP(J9,Legende!$B$8:$C$31,4,FALSE))))</f>
        <v/>
      </c>
    </row>
    <row r="10" spans="1:11" s="72" customFormat="1" ht="15" x14ac:dyDescent="0.2">
      <c r="A10" s="59">
        <f t="shared" ref="A10:A18" si="1">A9+1</f>
        <v>4</v>
      </c>
      <c r="B10" s="60"/>
      <c r="C10" s="80"/>
      <c r="D10" s="80"/>
      <c r="E10" s="81"/>
      <c r="F10" s="82"/>
      <c r="G10" s="79" t="str">
        <f t="shared" si="0"/>
        <v/>
      </c>
      <c r="H10" s="75"/>
      <c r="I10" s="75"/>
      <c r="J10" s="58"/>
      <c r="K10" s="64" t="str">
        <f>IF(B10="","",IF(J10="","--",IF(J10=" ","--",VLOOKUP(J10,Legende!$B$8:$C$31,4,FALSE))))</f>
        <v/>
      </c>
    </row>
    <row r="11" spans="1:11" s="72" customFormat="1" ht="15" x14ac:dyDescent="0.2">
      <c r="A11" s="59">
        <f t="shared" si="1"/>
        <v>5</v>
      </c>
      <c r="B11" s="60"/>
      <c r="C11" s="80"/>
      <c r="D11" s="80"/>
      <c r="E11" s="81"/>
      <c r="F11" s="82"/>
      <c r="G11" s="79" t="str">
        <f t="shared" si="0"/>
        <v/>
      </c>
      <c r="H11" s="75"/>
      <c r="I11" s="75"/>
      <c r="J11" s="58"/>
      <c r="K11" s="64" t="str">
        <f>IF(B11="","",IF(J11="","--",IF(J11=" ","--",VLOOKUP(J11,Legende!$B$8:$C$31,4,FALSE))))</f>
        <v/>
      </c>
    </row>
    <row r="12" spans="1:11" s="72" customFormat="1" ht="15" x14ac:dyDescent="0.2">
      <c r="A12" s="59">
        <f t="shared" si="1"/>
        <v>6</v>
      </c>
      <c r="B12" s="60"/>
      <c r="C12" s="80"/>
      <c r="D12" s="80"/>
      <c r="E12" s="81"/>
      <c r="F12" s="82"/>
      <c r="G12" s="79" t="str">
        <f t="shared" si="0"/>
        <v/>
      </c>
      <c r="H12" s="75"/>
      <c r="I12" s="75"/>
      <c r="J12" s="58"/>
      <c r="K12" s="64" t="str">
        <f>IF(B12="","",IF(J12="","--",IF(J12=" ","--",VLOOKUP(J12,Legende!$B$8:$C$31,4,FALSE))))</f>
        <v/>
      </c>
    </row>
    <row r="13" spans="1:11" s="72" customFormat="1" ht="15" x14ac:dyDescent="0.2">
      <c r="A13" s="59">
        <f t="shared" si="1"/>
        <v>7</v>
      </c>
      <c r="B13" s="60"/>
      <c r="C13" s="80"/>
      <c r="D13" s="80"/>
      <c r="E13" s="81"/>
      <c r="F13" s="82"/>
      <c r="G13" s="79" t="str">
        <f t="shared" si="0"/>
        <v/>
      </c>
      <c r="H13" s="75"/>
      <c r="I13" s="75"/>
      <c r="J13" s="58"/>
      <c r="K13" s="64" t="str">
        <f>IF(B13="","",IF(J13="","--",IF(J13=" ","--",VLOOKUP(J13,Legende!$B$8:$C$31,4,FALSE))))</f>
        <v/>
      </c>
    </row>
    <row r="14" spans="1:11" s="72" customFormat="1" ht="15" x14ac:dyDescent="0.2">
      <c r="A14" s="59">
        <f t="shared" si="1"/>
        <v>8</v>
      </c>
      <c r="B14" s="60"/>
      <c r="C14" s="80"/>
      <c r="D14" s="80"/>
      <c r="E14" s="81"/>
      <c r="F14" s="82"/>
      <c r="G14" s="79" t="str">
        <f t="shared" si="0"/>
        <v/>
      </c>
      <c r="H14" s="75"/>
      <c r="I14" s="75"/>
      <c r="J14" s="58"/>
      <c r="K14" s="64" t="str">
        <f>IF(B14="","",IF(J14="","--",IF(J14=" ","--",VLOOKUP(J14,Legende!$B$8:$C$31,4,FALSE))))</f>
        <v/>
      </c>
    </row>
    <row r="15" spans="1:11" s="72" customFormat="1" ht="15" x14ac:dyDescent="0.2">
      <c r="A15" s="59">
        <f t="shared" si="1"/>
        <v>9</v>
      </c>
      <c r="B15" s="60"/>
      <c r="C15" s="80"/>
      <c r="D15" s="80"/>
      <c r="E15" s="81"/>
      <c r="F15" s="82"/>
      <c r="G15" s="79" t="str">
        <f t="shared" si="0"/>
        <v/>
      </c>
      <c r="H15" s="75"/>
      <c r="I15" s="75"/>
      <c r="J15" s="58"/>
      <c r="K15" s="64" t="str">
        <f>IF(B15="","",IF(J15="","--",IF(J15=" ","--",VLOOKUP(J15,Legende!$B$8:$C$31,4,FALSE))))</f>
        <v/>
      </c>
    </row>
    <row r="16" spans="1:11" s="72" customFormat="1" ht="15" x14ac:dyDescent="0.2">
      <c r="A16" s="59">
        <f t="shared" si="1"/>
        <v>10</v>
      </c>
      <c r="B16" s="60"/>
      <c r="C16" s="80"/>
      <c r="D16" s="80"/>
      <c r="E16" s="81"/>
      <c r="F16" s="82"/>
      <c r="G16" s="79" t="str">
        <f t="shared" si="0"/>
        <v/>
      </c>
      <c r="H16" s="75"/>
      <c r="I16" s="75"/>
      <c r="J16" s="58"/>
      <c r="K16" s="64" t="str">
        <f>IF(B16="","",IF(J16="","--",IF(J16=" ","--",VLOOKUP(J16,Legende!$B$8:$C$31,4,FALSE))))</f>
        <v/>
      </c>
    </row>
    <row r="17" spans="1:11" s="72" customFormat="1" ht="15" x14ac:dyDescent="0.2">
      <c r="A17" s="59">
        <f t="shared" si="1"/>
        <v>11</v>
      </c>
      <c r="B17" s="60"/>
      <c r="C17" s="80"/>
      <c r="D17" s="80"/>
      <c r="E17" s="81"/>
      <c r="F17" s="82"/>
      <c r="G17" s="79" t="str">
        <f t="shared" si="0"/>
        <v/>
      </c>
      <c r="H17" s="75"/>
      <c r="I17" s="75"/>
      <c r="J17" s="58"/>
      <c r="K17" s="64" t="str">
        <f>IF(B17="","",IF(J17="","--",IF(J17=" ","--",VLOOKUP(J17,Legende!$B$8:$C$31,4,FALSE))))</f>
        <v/>
      </c>
    </row>
    <row r="18" spans="1:11" s="72" customFormat="1" ht="15" x14ac:dyDescent="0.2">
      <c r="A18" s="59">
        <f t="shared" si="1"/>
        <v>12</v>
      </c>
      <c r="B18" s="60"/>
      <c r="C18" s="80"/>
      <c r="D18" s="80"/>
      <c r="E18" s="81"/>
      <c r="F18" s="82"/>
      <c r="G18" s="79" t="str">
        <f t="shared" si="0"/>
        <v/>
      </c>
      <c r="H18" s="75"/>
      <c r="I18" s="75"/>
      <c r="J18" s="58"/>
      <c r="K18" s="64" t="str">
        <f>IF(B18="","",IF(J18="","--",IF(J18=" ","--",VLOOKUP(J18,Legende!$B$8:$C$31,4,FALSE))))</f>
        <v/>
      </c>
    </row>
    <row r="19" spans="1:11" s="72" customFormat="1" ht="15" x14ac:dyDescent="0.2">
      <c r="A19" s="59">
        <v>13</v>
      </c>
      <c r="B19" s="60"/>
      <c r="C19" s="80"/>
      <c r="D19" s="80"/>
      <c r="E19" s="81"/>
      <c r="F19" s="82"/>
      <c r="G19" s="79" t="str">
        <f t="shared" si="0"/>
        <v/>
      </c>
      <c r="H19" s="75"/>
      <c r="I19" s="75"/>
      <c r="J19" s="58"/>
      <c r="K19" s="64" t="str">
        <f>IF(B19="","",IF(J19="","--",IF(J19=" ","--",VLOOKUP(J19,Legende!$B$8:$C$31,4,FALSE))))</f>
        <v/>
      </c>
    </row>
    <row r="20" spans="1:11" s="72" customFormat="1" ht="15" x14ac:dyDescent="0.2">
      <c r="A20" s="59">
        <v>14</v>
      </c>
      <c r="B20" s="60"/>
      <c r="C20" s="80"/>
      <c r="D20" s="80"/>
      <c r="E20" s="81"/>
      <c r="F20" s="82"/>
      <c r="G20" s="79" t="str">
        <f t="shared" si="0"/>
        <v/>
      </c>
      <c r="H20" s="75"/>
      <c r="I20" s="75"/>
      <c r="J20" s="58"/>
      <c r="K20" s="64" t="str">
        <f>IF(B20="","",IF(J20="","--",IF(J20=" ","--",VLOOKUP(J20,Legende!$B$8:$C$31,4,FALSE))))</f>
        <v/>
      </c>
    </row>
    <row r="21" spans="1:11" s="72" customFormat="1" ht="15" x14ac:dyDescent="0.2">
      <c r="A21" s="59">
        <f t="shared" ref="A21:A75" si="2">A20+1</f>
        <v>15</v>
      </c>
      <c r="B21" s="60"/>
      <c r="C21" s="80"/>
      <c r="D21" s="80"/>
      <c r="E21" s="81"/>
      <c r="F21" s="82"/>
      <c r="G21" s="79" t="str">
        <f t="shared" si="0"/>
        <v/>
      </c>
      <c r="H21" s="75"/>
      <c r="I21" s="75"/>
      <c r="J21" s="58"/>
      <c r="K21" s="64" t="str">
        <f>IF(B21="","",IF(J21="","--",IF(J21=" ","--",VLOOKUP(J21,Legende!$B$8:$C$31,4,FALSE))))</f>
        <v/>
      </c>
    </row>
    <row r="22" spans="1:11" s="46" customFormat="1" ht="15" x14ac:dyDescent="0.2">
      <c r="A22" s="59">
        <f t="shared" si="2"/>
        <v>16</v>
      </c>
      <c r="B22" s="60"/>
      <c r="C22" s="80"/>
      <c r="D22" s="80"/>
      <c r="E22" s="81"/>
      <c r="F22" s="82"/>
      <c r="G22" s="79" t="str">
        <f t="shared" si="0"/>
        <v/>
      </c>
      <c r="H22" s="75"/>
      <c r="I22" s="75"/>
      <c r="J22" s="58"/>
      <c r="K22" s="64" t="str">
        <f>IF(B22="","",IF(J22="","--",IF(J22=" ","--",VLOOKUP(J22,Legende!$B$8:$C$31,4,FALSE))))</f>
        <v/>
      </c>
    </row>
    <row r="23" spans="1:11" s="72" customFormat="1" ht="15" x14ac:dyDescent="0.2">
      <c r="A23" s="59">
        <f t="shared" si="2"/>
        <v>17</v>
      </c>
      <c r="B23" s="60"/>
      <c r="C23" s="80"/>
      <c r="D23" s="80"/>
      <c r="E23" s="81"/>
      <c r="F23" s="82"/>
      <c r="G23" s="79" t="str">
        <f t="shared" si="0"/>
        <v/>
      </c>
      <c r="H23" s="75"/>
      <c r="I23" s="75"/>
      <c r="J23" s="58"/>
      <c r="K23" s="64" t="str">
        <f>IF(B23="","",IF(J23="","--",IF(J23=" ","--",VLOOKUP(J23,Legende!$B$8:$C$31,4,FALSE))))</f>
        <v/>
      </c>
    </row>
    <row r="24" spans="1:11" s="72" customFormat="1" ht="15" x14ac:dyDescent="0.2">
      <c r="A24" s="59">
        <f t="shared" si="2"/>
        <v>18</v>
      </c>
      <c r="B24" s="60"/>
      <c r="C24" s="80"/>
      <c r="D24" s="80"/>
      <c r="E24" s="81"/>
      <c r="F24" s="82"/>
      <c r="G24" s="79" t="str">
        <f t="shared" si="0"/>
        <v/>
      </c>
      <c r="H24" s="75"/>
      <c r="I24" s="75"/>
      <c r="J24" s="58"/>
      <c r="K24" s="64" t="str">
        <f>IF(B24="","",IF(J24="","--",IF(J24=" ","--",VLOOKUP(J24,Legende!$B$8:$C$31,4,FALSE))))</f>
        <v/>
      </c>
    </row>
    <row r="25" spans="1:11" s="72" customFormat="1" ht="15" x14ac:dyDescent="0.2">
      <c r="A25" s="59">
        <f t="shared" si="2"/>
        <v>19</v>
      </c>
      <c r="B25" s="60"/>
      <c r="C25" s="80"/>
      <c r="D25" s="80"/>
      <c r="E25" s="81"/>
      <c r="F25" s="82"/>
      <c r="G25" s="79" t="str">
        <f t="shared" si="0"/>
        <v/>
      </c>
      <c r="H25" s="75"/>
      <c r="I25" s="75"/>
      <c r="J25" s="58"/>
      <c r="K25" s="64" t="str">
        <f>IF(B25="","",IF(J25="","--",IF(J25=" ","--",VLOOKUP(J25,Legende!$B$8:$C$31,4,FALSE))))</f>
        <v/>
      </c>
    </row>
    <row r="26" spans="1:11" s="72" customFormat="1" ht="15" x14ac:dyDescent="0.2">
      <c r="A26" s="59">
        <f t="shared" si="2"/>
        <v>20</v>
      </c>
      <c r="B26" s="60"/>
      <c r="C26" s="80"/>
      <c r="D26" s="80"/>
      <c r="E26" s="81"/>
      <c r="F26" s="82"/>
      <c r="G26" s="79" t="str">
        <f t="shared" si="0"/>
        <v/>
      </c>
      <c r="H26" s="75"/>
      <c r="I26" s="75"/>
      <c r="J26" s="58"/>
      <c r="K26" s="64" t="str">
        <f>IF(B26="","",IF(J26="","--",IF(J26=" ","--",VLOOKUP(J26,Legende!$B$8:$C$31,4,FALSE))))</f>
        <v/>
      </c>
    </row>
    <row r="27" spans="1:11" s="72" customFormat="1" ht="15" x14ac:dyDescent="0.2">
      <c r="A27" s="59">
        <f t="shared" si="2"/>
        <v>21</v>
      </c>
      <c r="B27" s="60"/>
      <c r="C27" s="80"/>
      <c r="D27" s="80"/>
      <c r="E27" s="81"/>
      <c r="F27" s="82"/>
      <c r="G27" s="79" t="str">
        <f t="shared" si="0"/>
        <v/>
      </c>
      <c r="H27" s="75"/>
      <c r="I27" s="75"/>
      <c r="J27" s="58"/>
      <c r="K27" s="64" t="str">
        <f>IF(B27="","",IF(J27="","--",IF(J27=" ","--",VLOOKUP(J27,Legende!$B$8:$C$31,4,FALSE))))</f>
        <v/>
      </c>
    </row>
    <row r="28" spans="1:11" s="72" customFormat="1" ht="15" x14ac:dyDescent="0.2">
      <c r="A28" s="59">
        <f t="shared" si="2"/>
        <v>22</v>
      </c>
      <c r="B28" s="60"/>
      <c r="C28" s="80"/>
      <c r="D28" s="80"/>
      <c r="E28" s="81"/>
      <c r="F28" s="82"/>
      <c r="G28" s="79" t="str">
        <f t="shared" ref="G28:G38" si="3">IF(E28&lt;=0,"",IF(F28="","&lt;-Bitte links %-Satz eintragen",IF(B28="","",E28*F28)))</f>
        <v/>
      </c>
      <c r="H28" s="75"/>
      <c r="I28" s="75"/>
      <c r="J28" s="58"/>
      <c r="K28" s="64" t="str">
        <f>IF(B28="","",IF(J28="","--",IF(J28=" ","--",VLOOKUP(J28,Legende!$B$8:$C$31,4,FALSE))))</f>
        <v/>
      </c>
    </row>
    <row r="29" spans="1:11" s="72" customFormat="1" ht="15" x14ac:dyDescent="0.2">
      <c r="A29" s="59">
        <f t="shared" si="2"/>
        <v>23</v>
      </c>
      <c r="B29" s="60"/>
      <c r="C29" s="80"/>
      <c r="D29" s="80"/>
      <c r="E29" s="81"/>
      <c r="F29" s="82"/>
      <c r="G29" s="79" t="str">
        <f t="shared" si="3"/>
        <v/>
      </c>
      <c r="H29" s="75"/>
      <c r="I29" s="75"/>
      <c r="J29" s="58"/>
      <c r="K29" s="64" t="str">
        <f>IF(B29="","",IF(J29="","--",IF(J29=" ","--",VLOOKUP(J29,Legende!$B$8:$C$31,4,FALSE))))</f>
        <v/>
      </c>
    </row>
    <row r="30" spans="1:11" s="72" customFormat="1" ht="15" x14ac:dyDescent="0.2">
      <c r="A30" s="59">
        <f t="shared" si="2"/>
        <v>24</v>
      </c>
      <c r="B30" s="60"/>
      <c r="C30" s="80"/>
      <c r="D30" s="80"/>
      <c r="E30" s="81"/>
      <c r="F30" s="82"/>
      <c r="G30" s="79" t="str">
        <f t="shared" si="3"/>
        <v/>
      </c>
      <c r="H30" s="75"/>
      <c r="I30" s="75"/>
      <c r="J30" s="58"/>
      <c r="K30" s="64" t="str">
        <f>IF(B30="","",IF(J30="","--",IF(J30=" ","--",VLOOKUP(J30,Legende!$B$8:$C$31,4,FALSE))))</f>
        <v/>
      </c>
    </row>
    <row r="31" spans="1:11" s="72" customFormat="1" ht="15" x14ac:dyDescent="0.2">
      <c r="A31" s="59">
        <f t="shared" si="2"/>
        <v>25</v>
      </c>
      <c r="B31" s="60"/>
      <c r="C31" s="80"/>
      <c r="D31" s="80"/>
      <c r="E31" s="81"/>
      <c r="F31" s="82"/>
      <c r="G31" s="79" t="str">
        <f t="shared" si="3"/>
        <v/>
      </c>
      <c r="H31" s="75"/>
      <c r="I31" s="75"/>
      <c r="J31" s="58"/>
      <c r="K31" s="64" t="str">
        <f>IF(B31="","",IF(J31="","--",IF(J31=" ","--",VLOOKUP(J31,Legende!$B$8:$C$31,4,FALSE))))</f>
        <v/>
      </c>
    </row>
    <row r="32" spans="1:11" s="72" customFormat="1" ht="15" x14ac:dyDescent="0.2">
      <c r="A32" s="59">
        <f t="shared" si="2"/>
        <v>26</v>
      </c>
      <c r="B32" s="60"/>
      <c r="C32" s="80"/>
      <c r="D32" s="80"/>
      <c r="E32" s="81"/>
      <c r="F32" s="82"/>
      <c r="G32" s="79" t="str">
        <f t="shared" si="3"/>
        <v/>
      </c>
      <c r="H32" s="75"/>
      <c r="I32" s="75"/>
      <c r="J32" s="58"/>
      <c r="K32" s="64" t="str">
        <f>IF(B32="","",IF(J32="","--",IF(J32=" ","--",VLOOKUP(J32,Legende!$B$8:$C$31,4,FALSE))))</f>
        <v/>
      </c>
    </row>
    <row r="33" spans="1:11" s="72" customFormat="1" ht="15" x14ac:dyDescent="0.2">
      <c r="A33" s="59">
        <f t="shared" si="2"/>
        <v>27</v>
      </c>
      <c r="B33" s="60"/>
      <c r="C33" s="80"/>
      <c r="D33" s="80"/>
      <c r="E33" s="81"/>
      <c r="F33" s="82"/>
      <c r="G33" s="79" t="str">
        <f t="shared" si="3"/>
        <v/>
      </c>
      <c r="H33" s="75"/>
      <c r="I33" s="75"/>
      <c r="J33" s="58"/>
      <c r="K33" s="64" t="str">
        <f>IF(B33="","",IF(J33="","--",IF(J33=" ","--",VLOOKUP(J33,Legende!$B$8:$C$31,4,FALSE))))</f>
        <v/>
      </c>
    </row>
    <row r="34" spans="1:11" s="72" customFormat="1" ht="15" x14ac:dyDescent="0.2">
      <c r="A34" s="59">
        <f t="shared" si="2"/>
        <v>28</v>
      </c>
      <c r="B34" s="60"/>
      <c r="C34" s="80"/>
      <c r="D34" s="80"/>
      <c r="E34" s="81"/>
      <c r="F34" s="82"/>
      <c r="G34" s="79" t="str">
        <f t="shared" si="3"/>
        <v/>
      </c>
      <c r="H34" s="75"/>
      <c r="I34" s="75"/>
      <c r="J34" s="58"/>
      <c r="K34" s="64" t="str">
        <f>IF(B34="","",IF(J34="","--",IF(J34=" ","--",VLOOKUP(J34,Legende!$B$8:$C$31,4,FALSE))))</f>
        <v/>
      </c>
    </row>
    <row r="35" spans="1:11" s="72" customFormat="1" ht="15" x14ac:dyDescent="0.2">
      <c r="A35" s="59">
        <f t="shared" si="2"/>
        <v>29</v>
      </c>
      <c r="B35" s="60"/>
      <c r="C35" s="80"/>
      <c r="D35" s="80"/>
      <c r="E35" s="81"/>
      <c r="F35" s="82"/>
      <c r="G35" s="79" t="str">
        <f t="shared" si="3"/>
        <v/>
      </c>
      <c r="H35" s="75"/>
      <c r="I35" s="75"/>
      <c r="J35" s="58"/>
      <c r="K35" s="64" t="str">
        <f>IF(B35="","",IF(J35="","--",IF(J35=" ","--",VLOOKUP(J35,Legende!$B$8:$C$31,4,FALSE))))</f>
        <v/>
      </c>
    </row>
    <row r="36" spans="1:11" s="72" customFormat="1" ht="15" x14ac:dyDescent="0.2">
      <c r="A36" s="59">
        <f t="shared" si="2"/>
        <v>30</v>
      </c>
      <c r="B36" s="60"/>
      <c r="C36" s="80"/>
      <c r="D36" s="80"/>
      <c r="E36" s="81"/>
      <c r="F36" s="82"/>
      <c r="G36" s="79" t="str">
        <f t="shared" si="3"/>
        <v/>
      </c>
      <c r="H36" s="75"/>
      <c r="I36" s="75"/>
      <c r="J36" s="58"/>
      <c r="K36" s="64" t="str">
        <f>IF(B36="","",IF(J36="","--",IF(J36=" ","--",VLOOKUP(J36,Legende!$B$8:$C$31,4,FALSE))))</f>
        <v/>
      </c>
    </row>
    <row r="37" spans="1:11" s="72" customFormat="1" ht="15" x14ac:dyDescent="0.2">
      <c r="A37" s="59">
        <f t="shared" si="2"/>
        <v>31</v>
      </c>
      <c r="B37" s="60"/>
      <c r="C37" s="80"/>
      <c r="D37" s="80"/>
      <c r="E37" s="81"/>
      <c r="F37" s="82"/>
      <c r="G37" s="79" t="str">
        <f t="shared" si="3"/>
        <v/>
      </c>
      <c r="H37" s="75"/>
      <c r="I37" s="75"/>
      <c r="J37" s="58"/>
      <c r="K37" s="64" t="str">
        <f>IF(B37="","",IF(J37="","--",IF(J37=" ","--",VLOOKUP(J37,Legende!$B$8:$C$31,4,FALSE))))</f>
        <v/>
      </c>
    </row>
    <row r="38" spans="1:11" s="72" customFormat="1" ht="15" x14ac:dyDescent="0.2">
      <c r="A38" s="59">
        <f t="shared" si="2"/>
        <v>32</v>
      </c>
      <c r="B38" s="60"/>
      <c r="C38" s="80"/>
      <c r="D38" s="80"/>
      <c r="E38" s="81"/>
      <c r="F38" s="82"/>
      <c r="G38" s="79" t="str">
        <f t="shared" si="3"/>
        <v/>
      </c>
      <c r="H38" s="75"/>
      <c r="I38" s="75"/>
      <c r="J38" s="58"/>
      <c r="K38" s="64" t="str">
        <f>IF(B38="","",IF(J38="","--",IF(J38=" ","--",VLOOKUP(J38,Legende!$B$8:$C$31,4,FALSE))))</f>
        <v/>
      </c>
    </row>
    <row r="39" spans="1:11" s="72" customFormat="1" ht="15" x14ac:dyDescent="0.2">
      <c r="A39" s="59">
        <f t="shared" si="2"/>
        <v>33</v>
      </c>
      <c r="B39" s="60"/>
      <c r="C39" s="80"/>
      <c r="D39" s="80"/>
      <c r="E39" s="81"/>
      <c r="F39" s="82"/>
      <c r="G39" s="79" t="str">
        <f t="shared" ref="G39:G70" si="4">IF(E39&lt;=0,"",IF(F39="","&lt;-Bitte links %-Satz eintragen",IF(B39="","",E39*F39)))</f>
        <v/>
      </c>
      <c r="H39" s="75"/>
      <c r="I39" s="75"/>
      <c r="J39" s="58"/>
      <c r="K39" s="64" t="str">
        <f>IF(B39="","",IF(J39="","--",IF(J39=" ","--",VLOOKUP(J39,Legende!$B$8:$C$31,4,FALSE))))</f>
        <v/>
      </c>
    </row>
    <row r="40" spans="1:11" s="72" customFormat="1" ht="15" x14ac:dyDescent="0.2">
      <c r="A40" s="59">
        <f t="shared" si="2"/>
        <v>34</v>
      </c>
      <c r="B40" s="60"/>
      <c r="C40" s="80"/>
      <c r="D40" s="80"/>
      <c r="E40" s="81"/>
      <c r="F40" s="82"/>
      <c r="G40" s="79" t="str">
        <f t="shared" si="4"/>
        <v/>
      </c>
      <c r="H40" s="75"/>
      <c r="I40" s="75"/>
      <c r="J40" s="58"/>
      <c r="K40" s="64" t="str">
        <f>IF(B40="","",IF(J40="","--",IF(J40=" ","--",VLOOKUP(J40,Legende!$B$8:$C$31,4,FALSE))))</f>
        <v/>
      </c>
    </row>
    <row r="41" spans="1:11" s="72" customFormat="1" ht="15" x14ac:dyDescent="0.2">
      <c r="A41" s="59">
        <f t="shared" si="2"/>
        <v>35</v>
      </c>
      <c r="B41" s="60"/>
      <c r="C41" s="80"/>
      <c r="D41" s="80"/>
      <c r="E41" s="81"/>
      <c r="F41" s="82"/>
      <c r="G41" s="79" t="str">
        <f t="shared" si="4"/>
        <v/>
      </c>
      <c r="H41" s="75"/>
      <c r="I41" s="75"/>
      <c r="J41" s="58"/>
      <c r="K41" s="64" t="str">
        <f>IF(B41="","",IF(J41="","--",IF(J41=" ","--",VLOOKUP(J41,Legende!$B$8:$C$31,4,FALSE))))</f>
        <v/>
      </c>
    </row>
    <row r="42" spans="1:11" s="72" customFormat="1" ht="15" x14ac:dyDescent="0.2">
      <c r="A42" s="59">
        <f t="shared" si="2"/>
        <v>36</v>
      </c>
      <c r="B42" s="60"/>
      <c r="C42" s="80"/>
      <c r="D42" s="80"/>
      <c r="E42" s="81"/>
      <c r="F42" s="82"/>
      <c r="G42" s="79" t="str">
        <f t="shared" si="4"/>
        <v/>
      </c>
      <c r="H42" s="75"/>
      <c r="I42" s="75"/>
      <c r="J42" s="58"/>
      <c r="K42" s="64" t="str">
        <f>IF(B42="","",IF(J42="","--",IF(J42=" ","--",VLOOKUP(J42,Legende!$B$8:$C$31,4,FALSE))))</f>
        <v/>
      </c>
    </row>
    <row r="43" spans="1:11" s="72" customFormat="1" ht="15" x14ac:dyDescent="0.2">
      <c r="A43" s="59">
        <f t="shared" si="2"/>
        <v>37</v>
      </c>
      <c r="B43" s="60"/>
      <c r="C43" s="80"/>
      <c r="D43" s="80"/>
      <c r="E43" s="81"/>
      <c r="F43" s="82"/>
      <c r="G43" s="79" t="str">
        <f t="shared" si="4"/>
        <v/>
      </c>
      <c r="H43" s="75"/>
      <c r="I43" s="75"/>
      <c r="J43" s="58"/>
      <c r="K43" s="64" t="str">
        <f>IF(B43="","",IF(J43="","--",IF(J43=" ","--",VLOOKUP(J43,Legende!$B$8:$C$31,4,FALSE))))</f>
        <v/>
      </c>
    </row>
    <row r="44" spans="1:11" s="72" customFormat="1" ht="15" x14ac:dyDescent="0.2">
      <c r="A44" s="59">
        <f t="shared" si="2"/>
        <v>38</v>
      </c>
      <c r="B44" s="60"/>
      <c r="C44" s="80"/>
      <c r="D44" s="80"/>
      <c r="E44" s="81"/>
      <c r="F44" s="82"/>
      <c r="G44" s="79" t="str">
        <f t="shared" si="4"/>
        <v/>
      </c>
      <c r="H44" s="75"/>
      <c r="I44" s="75"/>
      <c r="J44" s="58"/>
      <c r="K44" s="64" t="str">
        <f>IF(B44="","",IF(J44="","--",IF(J44=" ","--",VLOOKUP(J44,Legende!$B$8:$C$31,4,FALSE))))</f>
        <v/>
      </c>
    </row>
    <row r="45" spans="1:11" s="72" customFormat="1" ht="15" x14ac:dyDescent="0.2">
      <c r="A45" s="59">
        <f t="shared" si="2"/>
        <v>39</v>
      </c>
      <c r="B45" s="60"/>
      <c r="C45" s="80"/>
      <c r="D45" s="80"/>
      <c r="E45" s="81"/>
      <c r="F45" s="82"/>
      <c r="G45" s="79" t="str">
        <f t="shared" si="4"/>
        <v/>
      </c>
      <c r="H45" s="75"/>
      <c r="I45" s="75"/>
      <c r="J45" s="58"/>
      <c r="K45" s="64" t="str">
        <f>IF(B45="","",IF(J45="","--",IF(J45=" ","--",VLOOKUP(J45,Legende!$B$8:$C$31,4,FALSE))))</f>
        <v/>
      </c>
    </row>
    <row r="46" spans="1:11" s="72" customFormat="1" ht="15" x14ac:dyDescent="0.2">
      <c r="A46" s="59">
        <f t="shared" si="2"/>
        <v>40</v>
      </c>
      <c r="B46" s="60"/>
      <c r="C46" s="80"/>
      <c r="D46" s="80"/>
      <c r="E46" s="81"/>
      <c r="F46" s="82"/>
      <c r="G46" s="79" t="str">
        <f t="shared" si="4"/>
        <v/>
      </c>
      <c r="H46" s="75"/>
      <c r="I46" s="75"/>
      <c r="J46" s="58"/>
      <c r="K46" s="64" t="str">
        <f>IF(B46="","",IF(J46="","--",IF(J46=" ","--",VLOOKUP(J46,Legende!$B$8:$C$31,4,FALSE))))</f>
        <v/>
      </c>
    </row>
    <row r="47" spans="1:11" s="72" customFormat="1" ht="15" x14ac:dyDescent="0.2">
      <c r="A47" s="59">
        <f t="shared" si="2"/>
        <v>41</v>
      </c>
      <c r="B47" s="60"/>
      <c r="C47" s="80"/>
      <c r="D47" s="80"/>
      <c r="E47" s="81"/>
      <c r="F47" s="82"/>
      <c r="G47" s="79" t="str">
        <f t="shared" si="4"/>
        <v/>
      </c>
      <c r="H47" s="75"/>
      <c r="I47" s="75"/>
      <c r="J47" s="58"/>
      <c r="K47" s="64" t="str">
        <f>IF(B47="","",IF(J47="","--",IF(J47=" ","--",VLOOKUP(J47,Legende!$B$8:$C$31,4,FALSE))))</f>
        <v/>
      </c>
    </row>
    <row r="48" spans="1:11" s="72" customFormat="1" ht="15" x14ac:dyDescent="0.2">
      <c r="A48" s="59">
        <f t="shared" si="2"/>
        <v>42</v>
      </c>
      <c r="B48" s="60"/>
      <c r="C48" s="80"/>
      <c r="D48" s="80"/>
      <c r="E48" s="81"/>
      <c r="F48" s="82"/>
      <c r="G48" s="79" t="str">
        <f t="shared" si="4"/>
        <v/>
      </c>
      <c r="H48" s="75"/>
      <c r="I48" s="75"/>
      <c r="J48" s="58"/>
      <c r="K48" s="64" t="str">
        <f>IF(B48="","",IF(J48="","--",IF(J48=" ","--",VLOOKUP(J48,Legende!$B$8:$C$31,4,FALSE))))</f>
        <v/>
      </c>
    </row>
    <row r="49" spans="1:11" s="72" customFormat="1" ht="15" x14ac:dyDescent="0.2">
      <c r="A49" s="59">
        <f t="shared" si="2"/>
        <v>43</v>
      </c>
      <c r="B49" s="60"/>
      <c r="C49" s="80"/>
      <c r="D49" s="80"/>
      <c r="E49" s="81"/>
      <c r="F49" s="82"/>
      <c r="G49" s="79" t="str">
        <f t="shared" si="4"/>
        <v/>
      </c>
      <c r="H49" s="75"/>
      <c r="I49" s="75"/>
      <c r="J49" s="58"/>
      <c r="K49" s="64" t="str">
        <f>IF(B49="","",IF(J49="","--",IF(J49=" ","--",VLOOKUP(J49,Legende!$B$8:$C$31,4,FALSE))))</f>
        <v/>
      </c>
    </row>
    <row r="50" spans="1:11" s="72" customFormat="1" ht="15" x14ac:dyDescent="0.2">
      <c r="A50" s="59">
        <f t="shared" si="2"/>
        <v>44</v>
      </c>
      <c r="B50" s="60"/>
      <c r="C50" s="80"/>
      <c r="D50" s="80"/>
      <c r="E50" s="81"/>
      <c r="F50" s="82"/>
      <c r="G50" s="79" t="str">
        <f t="shared" si="4"/>
        <v/>
      </c>
      <c r="H50" s="75"/>
      <c r="I50" s="75"/>
      <c r="J50" s="58"/>
      <c r="K50" s="64" t="str">
        <f>IF(B50="","",IF(J50="","--",IF(J50=" ","--",VLOOKUP(J50,Legende!$B$8:$C$31,4,FALSE))))</f>
        <v/>
      </c>
    </row>
    <row r="51" spans="1:11" s="72" customFormat="1" ht="15" x14ac:dyDescent="0.2">
      <c r="A51" s="59">
        <f t="shared" si="2"/>
        <v>45</v>
      </c>
      <c r="B51" s="60"/>
      <c r="C51" s="80"/>
      <c r="D51" s="80"/>
      <c r="E51" s="81"/>
      <c r="F51" s="82"/>
      <c r="G51" s="79" t="str">
        <f t="shared" si="4"/>
        <v/>
      </c>
      <c r="H51" s="75"/>
      <c r="I51" s="75"/>
      <c r="J51" s="58"/>
      <c r="K51" s="64" t="str">
        <f>IF(B51="","",IF(J51="","--",IF(J51=" ","--",VLOOKUP(J51,Legende!$B$8:$C$31,4,FALSE))))</f>
        <v/>
      </c>
    </row>
    <row r="52" spans="1:11" s="72" customFormat="1" ht="15" x14ac:dyDescent="0.2">
      <c r="A52" s="59">
        <f t="shared" si="2"/>
        <v>46</v>
      </c>
      <c r="B52" s="60"/>
      <c r="C52" s="80"/>
      <c r="D52" s="80"/>
      <c r="E52" s="81"/>
      <c r="F52" s="82"/>
      <c r="G52" s="79" t="str">
        <f t="shared" si="4"/>
        <v/>
      </c>
      <c r="H52" s="75"/>
      <c r="I52" s="75"/>
      <c r="J52" s="58"/>
      <c r="K52" s="64" t="str">
        <f>IF(B52="","",IF(J52="","--",IF(J52=" ","--",VLOOKUP(J52,Legende!$B$8:$C$31,4,FALSE))))</f>
        <v/>
      </c>
    </row>
    <row r="53" spans="1:11" s="72" customFormat="1" ht="15" x14ac:dyDescent="0.2">
      <c r="A53" s="59">
        <f t="shared" si="2"/>
        <v>47</v>
      </c>
      <c r="B53" s="60"/>
      <c r="C53" s="80"/>
      <c r="D53" s="80"/>
      <c r="E53" s="81"/>
      <c r="F53" s="82"/>
      <c r="G53" s="79" t="str">
        <f t="shared" si="4"/>
        <v/>
      </c>
      <c r="H53" s="75"/>
      <c r="I53" s="75"/>
      <c r="J53" s="58"/>
      <c r="K53" s="64" t="str">
        <f>IF(B53="","",IF(J53="","--",IF(J53=" ","--",VLOOKUP(J53,Legende!$B$8:$C$31,4,FALSE))))</f>
        <v/>
      </c>
    </row>
    <row r="54" spans="1:11" s="72" customFormat="1" ht="15" x14ac:dyDescent="0.2">
      <c r="A54" s="59">
        <f t="shared" si="2"/>
        <v>48</v>
      </c>
      <c r="B54" s="60"/>
      <c r="C54" s="80"/>
      <c r="D54" s="80"/>
      <c r="E54" s="81"/>
      <c r="F54" s="82"/>
      <c r="G54" s="79" t="str">
        <f t="shared" si="4"/>
        <v/>
      </c>
      <c r="H54" s="75"/>
      <c r="I54" s="75"/>
      <c r="J54" s="58"/>
      <c r="K54" s="64" t="str">
        <f>IF(B54="","",IF(J54="","--",IF(J54=" ","--",VLOOKUP(J54,Legende!$B$8:$C$31,4,FALSE))))</f>
        <v/>
      </c>
    </row>
    <row r="55" spans="1:11" s="72" customFormat="1" ht="15" x14ac:dyDescent="0.2">
      <c r="A55" s="59">
        <f t="shared" si="2"/>
        <v>49</v>
      </c>
      <c r="B55" s="60"/>
      <c r="C55" s="80"/>
      <c r="D55" s="80"/>
      <c r="E55" s="81"/>
      <c r="F55" s="82"/>
      <c r="G55" s="79" t="str">
        <f t="shared" si="4"/>
        <v/>
      </c>
      <c r="H55" s="75"/>
      <c r="I55" s="75"/>
      <c r="J55" s="58"/>
      <c r="K55" s="64" t="str">
        <f>IF(B55="","",IF(J55="","--",IF(J55=" ","--",VLOOKUP(J55,Legende!$B$8:$C$31,4,FALSE))))</f>
        <v/>
      </c>
    </row>
    <row r="56" spans="1:11" s="72" customFormat="1" ht="15" x14ac:dyDescent="0.2">
      <c r="A56" s="59">
        <f t="shared" si="2"/>
        <v>50</v>
      </c>
      <c r="B56" s="60"/>
      <c r="C56" s="80"/>
      <c r="D56" s="80"/>
      <c r="E56" s="81"/>
      <c r="F56" s="82"/>
      <c r="G56" s="79" t="str">
        <f t="shared" si="4"/>
        <v/>
      </c>
      <c r="H56" s="75"/>
      <c r="I56" s="75"/>
      <c r="J56" s="58"/>
      <c r="K56" s="64" t="str">
        <f>IF(B56="","",IF(J56="","--",IF(J56=" ","--",VLOOKUP(J56,Legende!$B$8:$C$31,4,FALSE))))</f>
        <v/>
      </c>
    </row>
    <row r="57" spans="1:11" s="72" customFormat="1" ht="15" x14ac:dyDescent="0.2">
      <c r="A57" s="59">
        <f t="shared" si="2"/>
        <v>51</v>
      </c>
      <c r="B57" s="60"/>
      <c r="C57" s="80"/>
      <c r="D57" s="80"/>
      <c r="E57" s="81"/>
      <c r="F57" s="82"/>
      <c r="G57" s="79" t="str">
        <f t="shared" si="4"/>
        <v/>
      </c>
      <c r="H57" s="75"/>
      <c r="I57" s="75"/>
      <c r="J57" s="58"/>
      <c r="K57" s="64" t="str">
        <f>IF(B57="","",IF(J57="","--",IF(J57=" ","--",VLOOKUP(J57,Legende!$B$8:$C$31,4,FALSE))))</f>
        <v/>
      </c>
    </row>
    <row r="58" spans="1:11" s="72" customFormat="1" ht="15" x14ac:dyDescent="0.2">
      <c r="A58" s="59">
        <f t="shared" si="2"/>
        <v>52</v>
      </c>
      <c r="B58" s="60"/>
      <c r="C58" s="80"/>
      <c r="D58" s="80"/>
      <c r="E58" s="81"/>
      <c r="F58" s="82"/>
      <c r="G58" s="79" t="str">
        <f t="shared" si="4"/>
        <v/>
      </c>
      <c r="H58" s="75"/>
      <c r="I58" s="75"/>
      <c r="J58" s="58"/>
      <c r="K58" s="64" t="str">
        <f>IF(B58="","",IF(J58="","--",IF(J58=" ","--",VLOOKUP(J58,Legende!$B$8:$C$31,4,FALSE))))</f>
        <v/>
      </c>
    </row>
    <row r="59" spans="1:11" s="72" customFormat="1" ht="15" x14ac:dyDescent="0.2">
      <c r="A59" s="59">
        <f t="shared" si="2"/>
        <v>53</v>
      </c>
      <c r="B59" s="60"/>
      <c r="C59" s="80"/>
      <c r="D59" s="80"/>
      <c r="E59" s="81"/>
      <c r="F59" s="82"/>
      <c r="G59" s="79" t="str">
        <f t="shared" si="4"/>
        <v/>
      </c>
      <c r="H59" s="75"/>
      <c r="I59" s="75"/>
      <c r="J59" s="58"/>
      <c r="K59" s="64" t="str">
        <f>IF(B59="","",IF(J59="","--",IF(J59=" ","--",VLOOKUP(J59,Legende!$B$8:$C$31,4,FALSE))))</f>
        <v/>
      </c>
    </row>
    <row r="60" spans="1:11" s="72" customFormat="1" ht="15" x14ac:dyDescent="0.2">
      <c r="A60" s="59">
        <f t="shared" si="2"/>
        <v>54</v>
      </c>
      <c r="B60" s="60"/>
      <c r="C60" s="80"/>
      <c r="D60" s="80"/>
      <c r="E60" s="81"/>
      <c r="F60" s="82"/>
      <c r="G60" s="79" t="str">
        <f t="shared" si="4"/>
        <v/>
      </c>
      <c r="H60" s="75"/>
      <c r="I60" s="75"/>
      <c r="J60" s="58"/>
      <c r="K60" s="64" t="str">
        <f>IF(B60="","",IF(J60="","--",IF(J60=" ","--",VLOOKUP(J60,Legende!$B$8:$C$31,4,FALSE))))</f>
        <v/>
      </c>
    </row>
    <row r="61" spans="1:11" s="72" customFormat="1" ht="15" x14ac:dyDescent="0.2">
      <c r="A61" s="59">
        <f t="shared" si="2"/>
        <v>55</v>
      </c>
      <c r="B61" s="60"/>
      <c r="C61" s="80"/>
      <c r="D61" s="80"/>
      <c r="E61" s="81"/>
      <c r="F61" s="82"/>
      <c r="G61" s="79" t="str">
        <f t="shared" si="4"/>
        <v/>
      </c>
      <c r="H61" s="75"/>
      <c r="I61" s="75"/>
      <c r="J61" s="58"/>
      <c r="K61" s="64" t="str">
        <f>IF(B61="","",IF(J61="","--",IF(J61=" ","--",VLOOKUP(J61,Legende!$B$8:$C$31,4,FALSE))))</f>
        <v/>
      </c>
    </row>
    <row r="62" spans="1:11" s="72" customFormat="1" ht="15" x14ac:dyDescent="0.2">
      <c r="A62" s="59">
        <f t="shared" si="2"/>
        <v>56</v>
      </c>
      <c r="B62" s="60"/>
      <c r="C62" s="80"/>
      <c r="D62" s="80"/>
      <c r="E62" s="81"/>
      <c r="F62" s="82"/>
      <c r="G62" s="79" t="str">
        <f t="shared" si="4"/>
        <v/>
      </c>
      <c r="H62" s="75"/>
      <c r="I62" s="75"/>
      <c r="J62" s="58"/>
      <c r="K62" s="64" t="str">
        <f>IF(B62="","",IF(J62="","--",IF(J62=" ","--",VLOOKUP(J62,Legende!$B$8:$C$31,4,FALSE))))</f>
        <v/>
      </c>
    </row>
    <row r="63" spans="1:11" s="72" customFormat="1" ht="15" x14ac:dyDescent="0.2">
      <c r="A63" s="59">
        <f t="shared" si="2"/>
        <v>57</v>
      </c>
      <c r="B63" s="60"/>
      <c r="C63" s="80"/>
      <c r="D63" s="80"/>
      <c r="E63" s="81"/>
      <c r="F63" s="82"/>
      <c r="G63" s="79" t="str">
        <f t="shared" si="4"/>
        <v/>
      </c>
      <c r="H63" s="75"/>
      <c r="I63" s="75"/>
      <c r="J63" s="58"/>
      <c r="K63" s="64" t="str">
        <f>IF(B63="","",IF(J63="","--",IF(J63=" ","--",VLOOKUP(J63,Legende!$B$8:$C$31,4,FALSE))))</f>
        <v/>
      </c>
    </row>
    <row r="64" spans="1:11" s="72" customFormat="1" ht="15" x14ac:dyDescent="0.2">
      <c r="A64" s="59">
        <f t="shared" si="2"/>
        <v>58</v>
      </c>
      <c r="B64" s="60"/>
      <c r="C64" s="80"/>
      <c r="D64" s="80"/>
      <c r="E64" s="81"/>
      <c r="F64" s="82"/>
      <c r="G64" s="79" t="str">
        <f t="shared" si="4"/>
        <v/>
      </c>
      <c r="H64" s="75"/>
      <c r="I64" s="75"/>
      <c r="J64" s="58"/>
      <c r="K64" s="64" t="str">
        <f>IF(B64="","",IF(J64="","--",IF(J64=" ","--",VLOOKUP(J64,Legende!$B$8:$C$31,4,FALSE))))</f>
        <v/>
      </c>
    </row>
    <row r="65" spans="1:11" s="72" customFormat="1" ht="15" x14ac:dyDescent="0.2">
      <c r="A65" s="59">
        <f t="shared" si="2"/>
        <v>59</v>
      </c>
      <c r="B65" s="60"/>
      <c r="C65" s="80"/>
      <c r="D65" s="80"/>
      <c r="E65" s="81"/>
      <c r="F65" s="82"/>
      <c r="G65" s="79" t="str">
        <f t="shared" si="4"/>
        <v/>
      </c>
      <c r="H65" s="75"/>
      <c r="I65" s="75"/>
      <c r="J65" s="58"/>
      <c r="K65" s="64" t="str">
        <f>IF(B65="","",IF(J65="","--",IF(J65=" ","--",VLOOKUP(J65,Legende!$B$8:$C$31,4,FALSE))))</f>
        <v/>
      </c>
    </row>
    <row r="66" spans="1:11" s="72" customFormat="1" ht="15" x14ac:dyDescent="0.2">
      <c r="A66" s="59">
        <f t="shared" si="2"/>
        <v>60</v>
      </c>
      <c r="B66" s="60"/>
      <c r="C66" s="80"/>
      <c r="D66" s="80"/>
      <c r="E66" s="81"/>
      <c r="F66" s="82"/>
      <c r="G66" s="79" t="str">
        <f t="shared" si="4"/>
        <v/>
      </c>
      <c r="H66" s="75"/>
      <c r="I66" s="75"/>
      <c r="J66" s="58"/>
      <c r="K66" s="64" t="str">
        <f>IF(B66="","",IF(J66="","--",IF(J66=" ","--",VLOOKUP(J66,Legende!$B$8:$C$31,4,FALSE))))</f>
        <v/>
      </c>
    </row>
    <row r="67" spans="1:11" s="72" customFormat="1" ht="15" x14ac:dyDescent="0.2">
      <c r="A67" s="59">
        <f t="shared" si="2"/>
        <v>61</v>
      </c>
      <c r="B67" s="60"/>
      <c r="C67" s="80"/>
      <c r="D67" s="80"/>
      <c r="E67" s="81"/>
      <c r="F67" s="82"/>
      <c r="G67" s="79" t="str">
        <f t="shared" si="4"/>
        <v/>
      </c>
      <c r="H67" s="75"/>
      <c r="I67" s="75"/>
      <c r="J67" s="58"/>
      <c r="K67" s="64" t="str">
        <f>IF(B67="","",IF(J67="","--",IF(J67=" ","--",VLOOKUP(J67,Legende!$B$8:$C$31,4,FALSE))))</f>
        <v/>
      </c>
    </row>
    <row r="68" spans="1:11" s="72" customFormat="1" ht="15" x14ac:dyDescent="0.2">
      <c r="A68" s="59">
        <f t="shared" si="2"/>
        <v>62</v>
      </c>
      <c r="B68" s="60"/>
      <c r="C68" s="80"/>
      <c r="D68" s="80"/>
      <c r="E68" s="81"/>
      <c r="F68" s="82"/>
      <c r="G68" s="79" t="str">
        <f t="shared" si="4"/>
        <v/>
      </c>
      <c r="H68" s="75"/>
      <c r="I68" s="75"/>
      <c r="J68" s="58"/>
      <c r="K68" s="64" t="str">
        <f>IF(B68="","",IF(J68="","--",IF(J68=" ","--",VLOOKUP(J68,Legende!$B$8:$C$31,4,FALSE))))</f>
        <v/>
      </c>
    </row>
    <row r="69" spans="1:11" s="72" customFormat="1" ht="15" x14ac:dyDescent="0.2">
      <c r="A69" s="59">
        <f t="shared" si="2"/>
        <v>63</v>
      </c>
      <c r="B69" s="60"/>
      <c r="C69" s="80"/>
      <c r="D69" s="80"/>
      <c r="E69" s="81"/>
      <c r="F69" s="82"/>
      <c r="G69" s="79" t="str">
        <f t="shared" si="4"/>
        <v/>
      </c>
      <c r="H69" s="75"/>
      <c r="I69" s="75"/>
      <c r="J69" s="58"/>
      <c r="K69" s="64" t="str">
        <f>IF(B69="","",IF(J69="","--",IF(J69=" ","--",VLOOKUP(J69,Legende!$B$8:$C$31,4,FALSE))))</f>
        <v/>
      </c>
    </row>
    <row r="70" spans="1:11" s="72" customFormat="1" ht="15" x14ac:dyDescent="0.2">
      <c r="A70" s="59">
        <f t="shared" si="2"/>
        <v>64</v>
      </c>
      <c r="B70" s="60"/>
      <c r="C70" s="80"/>
      <c r="D70" s="80"/>
      <c r="E70" s="81"/>
      <c r="F70" s="82"/>
      <c r="G70" s="79" t="str">
        <f t="shared" si="4"/>
        <v/>
      </c>
      <c r="H70" s="75"/>
      <c r="I70" s="75"/>
      <c r="J70" s="58"/>
      <c r="K70" s="64" t="str">
        <f>IF(B70="","",IF(J70="","--",IF(J70=" ","--",VLOOKUP(J70,Legende!$B$8:$C$31,4,FALSE))))</f>
        <v/>
      </c>
    </row>
    <row r="71" spans="1:11" s="72" customFormat="1" ht="15" x14ac:dyDescent="0.2">
      <c r="A71" s="59">
        <f t="shared" si="2"/>
        <v>65</v>
      </c>
      <c r="B71" s="60"/>
      <c r="C71" s="80"/>
      <c r="D71" s="80"/>
      <c r="E71" s="81"/>
      <c r="F71" s="82"/>
      <c r="G71" s="79" t="str">
        <f t="shared" ref="G71:G75" si="5">IF(E71&lt;=0,"",IF(F71="","&lt;-Bitte links %-Satz eintragen",IF(B71="","",E71*F71)))</f>
        <v/>
      </c>
      <c r="H71" s="75"/>
      <c r="I71" s="75"/>
      <c r="J71" s="58"/>
      <c r="K71" s="64" t="str">
        <f>IF(B71="","",IF(J71="","--",IF(J71=" ","--",VLOOKUP(J71,Legende!$B$8:$C$31,4,FALSE))))</f>
        <v/>
      </c>
    </row>
    <row r="72" spans="1:11" s="72" customFormat="1" ht="15" x14ac:dyDescent="0.2">
      <c r="A72" s="59">
        <f t="shared" si="2"/>
        <v>66</v>
      </c>
      <c r="B72" s="60"/>
      <c r="C72" s="80"/>
      <c r="D72" s="80"/>
      <c r="E72" s="81"/>
      <c r="F72" s="82"/>
      <c r="G72" s="79" t="str">
        <f t="shared" si="5"/>
        <v/>
      </c>
      <c r="H72" s="75"/>
      <c r="I72" s="75"/>
      <c r="J72" s="58"/>
      <c r="K72" s="64" t="str">
        <f>IF(B72="","",IF(J72="","--",IF(J72=" ","--",VLOOKUP(J72,Legende!$B$8:$C$31,4,FALSE))))</f>
        <v/>
      </c>
    </row>
    <row r="73" spans="1:11" s="72" customFormat="1" ht="15" x14ac:dyDescent="0.2">
      <c r="A73" s="59">
        <f t="shared" si="2"/>
        <v>67</v>
      </c>
      <c r="B73" s="60"/>
      <c r="C73" s="80"/>
      <c r="D73" s="80"/>
      <c r="E73" s="81"/>
      <c r="F73" s="82"/>
      <c r="G73" s="79" t="str">
        <f t="shared" si="5"/>
        <v/>
      </c>
      <c r="H73" s="75"/>
      <c r="I73" s="75"/>
      <c r="J73" s="58"/>
      <c r="K73" s="64" t="str">
        <f>IF(B73="","",IF(J73="","--",IF(J73=" ","--",VLOOKUP(J73,Legende!$B$8:$C$31,4,FALSE))))</f>
        <v/>
      </c>
    </row>
    <row r="74" spans="1:11" s="72" customFormat="1" ht="15" x14ac:dyDescent="0.2">
      <c r="A74" s="59">
        <f t="shared" si="2"/>
        <v>68</v>
      </c>
      <c r="B74" s="60"/>
      <c r="C74" s="80"/>
      <c r="D74" s="80"/>
      <c r="E74" s="81"/>
      <c r="F74" s="82"/>
      <c r="G74" s="79" t="str">
        <f t="shared" si="5"/>
        <v/>
      </c>
      <c r="H74" s="75"/>
      <c r="I74" s="75"/>
      <c r="J74" s="58"/>
      <c r="K74" s="64" t="str">
        <f>IF(B74="","",IF(J74="","--",IF(J74=" ","--",VLOOKUP(J74,Legende!$B$8:$C$31,4,FALSE))))</f>
        <v/>
      </c>
    </row>
    <row r="75" spans="1:11" s="72" customFormat="1" ht="15" x14ac:dyDescent="0.2">
      <c r="A75" s="59">
        <f t="shared" si="2"/>
        <v>69</v>
      </c>
      <c r="B75" s="60"/>
      <c r="C75" s="80"/>
      <c r="D75" s="80"/>
      <c r="E75" s="81"/>
      <c r="F75" s="82"/>
      <c r="G75" s="79" t="str">
        <f t="shared" si="5"/>
        <v/>
      </c>
      <c r="H75" s="75"/>
      <c r="I75" s="75"/>
      <c r="J75" s="58"/>
      <c r="K75" s="64" t="str">
        <f>IF(B75="","",IF(J75="","--",IF(J75=" ","--",VLOOKUP(J75,Legende!$B$8:$C$31,4,FALSE))))</f>
        <v/>
      </c>
    </row>
    <row r="76" spans="1:11" s="39" customFormat="1" ht="20.25" x14ac:dyDescent="0.3">
      <c r="A76" s="65" t="s">
        <v>1</v>
      </c>
      <c r="B76" s="66"/>
      <c r="C76" s="83"/>
      <c r="D76" s="83"/>
      <c r="E76" s="84">
        <f>SUM(E7:E75)</f>
        <v>0</v>
      </c>
      <c r="F76" s="84"/>
      <c r="G76" s="84">
        <f>SUM(G7:G75)</f>
        <v>0</v>
      </c>
      <c r="H76" s="68"/>
      <c r="I76" s="69"/>
      <c r="J76" s="66"/>
      <c r="K76" s="68"/>
    </row>
    <row r="77" spans="1:11" s="39" customFormat="1" ht="20.25" x14ac:dyDescent="0.3">
      <c r="A77" s="65"/>
      <c r="B77" s="68"/>
      <c r="C77" s="68"/>
      <c r="D77" s="68"/>
      <c r="E77" s="68"/>
      <c r="F77" s="103" t="s">
        <v>6</v>
      </c>
      <c r="G77" s="68"/>
      <c r="H77" s="68"/>
      <c r="I77" s="70"/>
      <c r="J77" s="68"/>
      <c r="K77" s="68"/>
    </row>
    <row r="78" spans="1:11" s="39" customFormat="1" ht="20.25" x14ac:dyDescent="0.3">
      <c r="A78" s="65"/>
      <c r="B78" s="68"/>
      <c r="C78" s="68"/>
      <c r="D78" s="68"/>
      <c r="E78" s="68"/>
      <c r="F78" s="68"/>
      <c r="G78" s="68"/>
      <c r="H78" s="71" t="s">
        <v>16</v>
      </c>
      <c r="I78" s="68" t="s">
        <v>7</v>
      </c>
      <c r="J78" s="68"/>
      <c r="K78" s="68"/>
    </row>
    <row r="79" spans="1:11" s="33" customFormat="1" x14ac:dyDescent="0.35">
      <c r="A79" s="34"/>
    </row>
    <row r="80" spans="1:11" s="33" customFormat="1" x14ac:dyDescent="0.35">
      <c r="A80" s="34"/>
    </row>
    <row r="81" spans="1:1" s="33" customFormat="1" x14ac:dyDescent="0.35">
      <c r="A81" s="34"/>
    </row>
    <row r="82" spans="1:1" s="33" customFormat="1" x14ac:dyDescent="0.35">
      <c r="A82" s="34"/>
    </row>
    <row r="83" spans="1:1" s="33" customFormat="1" x14ac:dyDescent="0.35">
      <c r="A83" s="34"/>
    </row>
    <row r="84" spans="1:1" s="33" customFormat="1" x14ac:dyDescent="0.35">
      <c r="A84" s="34"/>
    </row>
    <row r="85" spans="1:1" s="33" customFormat="1" x14ac:dyDescent="0.35">
      <c r="A85" s="34"/>
    </row>
    <row r="86" spans="1:1" s="33" customFormat="1" x14ac:dyDescent="0.35">
      <c r="A86" s="34"/>
    </row>
    <row r="87" spans="1:1" s="33" customFormat="1" x14ac:dyDescent="0.35">
      <c r="A87" s="34"/>
    </row>
    <row r="88" spans="1:1" s="33" customFormat="1" x14ac:dyDescent="0.35">
      <c r="A88" s="34"/>
    </row>
    <row r="89" spans="1:1" s="33" customFormat="1" x14ac:dyDescent="0.35">
      <c r="A89" s="34"/>
    </row>
    <row r="90" spans="1:1" s="33" customFormat="1" x14ac:dyDescent="0.35">
      <c r="A90" s="34"/>
    </row>
    <row r="91" spans="1:1" s="33" customFormat="1" x14ac:dyDescent="0.35">
      <c r="A91" s="34"/>
    </row>
    <row r="92" spans="1:1" s="33" customFormat="1" x14ac:dyDescent="0.35">
      <c r="A92" s="34"/>
    </row>
    <row r="93" spans="1:1" s="33" customFormat="1" x14ac:dyDescent="0.35">
      <c r="A93" s="34"/>
    </row>
    <row r="94" spans="1:1" s="33" customFormat="1" x14ac:dyDescent="0.35">
      <c r="A94" s="34"/>
    </row>
    <row r="95" spans="1:1" s="33" customFormat="1" x14ac:dyDescent="0.35">
      <c r="A95" s="34"/>
    </row>
    <row r="96" spans="1:1" s="33" customFormat="1" x14ac:dyDescent="0.35">
      <c r="A96" s="34"/>
    </row>
    <row r="97" spans="1:1" s="33" customFormat="1" x14ac:dyDescent="0.35">
      <c r="A97" s="34"/>
    </row>
    <row r="98" spans="1:1" s="33" customFormat="1" x14ac:dyDescent="0.35">
      <c r="A98" s="34"/>
    </row>
    <row r="99" spans="1:1" s="33" customFormat="1" x14ac:dyDescent="0.35">
      <c r="A99" s="34"/>
    </row>
    <row r="100" spans="1:1" s="33" customFormat="1" x14ac:dyDescent="0.35">
      <c r="A100" s="34"/>
    </row>
    <row r="101" spans="1:1" s="33" customFormat="1" x14ac:dyDescent="0.35">
      <c r="A101" s="34"/>
    </row>
    <row r="102" spans="1:1" s="33" customFormat="1" x14ac:dyDescent="0.35">
      <c r="A102" s="34"/>
    </row>
    <row r="103" spans="1:1" s="33" customFormat="1" x14ac:dyDescent="0.35">
      <c r="A103" s="34"/>
    </row>
    <row r="104" spans="1:1" s="33" customFormat="1" x14ac:dyDescent="0.35">
      <c r="A104" s="34"/>
    </row>
    <row r="105" spans="1:1" s="33" customFormat="1" x14ac:dyDescent="0.35">
      <c r="A105" s="34"/>
    </row>
    <row r="106" spans="1:1" s="33" customFormat="1" x14ac:dyDescent="0.35">
      <c r="A106" s="34"/>
    </row>
    <row r="107" spans="1:1" s="33" customFormat="1" x14ac:dyDescent="0.35">
      <c r="A107" s="34"/>
    </row>
    <row r="108" spans="1:1" s="33" customFormat="1" x14ac:dyDescent="0.35">
      <c r="A108" s="34"/>
    </row>
    <row r="109" spans="1:1" s="33" customFormat="1" x14ac:dyDescent="0.35">
      <c r="A109" s="34"/>
    </row>
    <row r="110" spans="1:1" s="33" customFormat="1" x14ac:dyDescent="0.35">
      <c r="A110" s="34"/>
    </row>
    <row r="111" spans="1:1" s="33" customFormat="1" x14ac:dyDescent="0.35">
      <c r="A111" s="34"/>
    </row>
    <row r="112" spans="1:1" s="33" customFormat="1" x14ac:dyDescent="0.35">
      <c r="A112" s="34"/>
    </row>
    <row r="113" spans="1:1" s="33" customFormat="1" x14ac:dyDescent="0.35">
      <c r="A113" s="34"/>
    </row>
    <row r="114" spans="1:1" s="33" customFormat="1" x14ac:dyDescent="0.35">
      <c r="A114" s="34"/>
    </row>
    <row r="115" spans="1:1" s="33" customFormat="1" x14ac:dyDescent="0.35">
      <c r="A115" s="34"/>
    </row>
    <row r="116" spans="1:1" s="33" customFormat="1" x14ac:dyDescent="0.35">
      <c r="A116" s="34"/>
    </row>
  </sheetData>
  <sheetProtection algorithmName="SHA-512" hashValue="CxR14oqwG/5V7B+8KIVuT6K0f4jXfnDB8bTIW8NQy2ts6IjBnKo5SNIiF7tbx3aLFGRZT8XJol83drO1Fxi7Uw==" saltValue="WbrcPcF1zidhpPsAmoF/EA==" spinCount="100000" sheet="1" objects="1" scenarios="1" selectLockedCells="1"/>
  <protectedRanges>
    <protectedRange sqref="A77:J81" name="Bereich2"/>
    <protectedRange sqref="I5:J5 I2 A1:A4 J1:J4 B1:I1 B3:I4" name="Bereich1"/>
    <protectedRange sqref="B2:H2" name="Bereich1_1"/>
  </protectedRanges>
  <sortState xmlns:xlrd2="http://schemas.microsoft.com/office/spreadsheetml/2017/richdata2" ref="B6:J88">
    <sortCondition ref="C6:C88"/>
  </sortState>
  <mergeCells count="4">
    <mergeCell ref="F2:I2"/>
    <mergeCell ref="B1:K1"/>
    <mergeCell ref="A4:B4"/>
    <mergeCell ref="C4:H4"/>
  </mergeCells>
  <phoneticPr fontId="2" type="noConversion"/>
  <conditionalFormatting sqref="K7:K75">
    <cfRule type="containsText" dxfId="2" priority="24" stopIfTrue="1" operator="containsText" text="*-">
      <formula>NOT(ISERROR(SEARCH("*-",K7)))</formula>
    </cfRule>
  </conditionalFormatting>
  <conditionalFormatting sqref="F7:F75">
    <cfRule type="cellIs" dxfId="1" priority="19" stopIfTrue="1" operator="lessThan">
      <formula>0</formula>
    </cfRule>
    <cfRule type="cellIs" dxfId="0" priority="20" stopIfTrue="1" operator="greaterThan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66" fitToHeight="3" orientation="landscape" horizontalDpi="300" verticalDpi="300" r:id="rId1"/>
  <headerFooter alignWithMargins="0">
    <oddHeader>&amp;C&amp;"Calibri,Standard"&amp;14Belegliste Einzelprojekte "Demokratie leben!" &amp;"Calibri,Fett"- Ausgaben -&amp;"Calibri,Standard" 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Legende!$B$8:$B$29</xm:f>
          </x14:formula1>
          <xm:sqref>J7:J51</xm:sqref>
        </x14:dataValidation>
        <x14:dataValidation type="list" allowBlank="1" showInputMessage="1" showErrorMessage="1" xr:uid="{00000000-0002-0000-0100-000001000000}">
          <x14:formula1>
            <xm:f>Legende!B8:B30</xm:f>
          </x14:formula1>
          <xm:sqref>J7:J75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showGridLines="0" view="pageBreakPreview" zoomScale="120" zoomScaleNormal="100" zoomScaleSheetLayoutView="120" workbookViewId="0">
      <selection activeCell="D5" sqref="D5:H5"/>
    </sheetView>
  </sheetViews>
  <sheetFormatPr baseColWidth="10" defaultColWidth="11.42578125" defaultRowHeight="12.75" x14ac:dyDescent="0.2"/>
  <cols>
    <col min="1" max="1" width="3.28515625" style="3" customWidth="1"/>
    <col min="2" max="2" width="9.7109375" style="2" customWidth="1"/>
    <col min="3" max="3" width="26.28515625" style="2" customWidth="1"/>
    <col min="4" max="4" width="7.7109375" style="2" customWidth="1"/>
    <col min="5" max="5" width="43.85546875" style="2" customWidth="1"/>
    <col min="6" max="6" width="19.5703125" style="2" customWidth="1"/>
    <col min="7" max="7" width="8.7109375" style="2" customWidth="1"/>
    <col min="8" max="8" width="19.42578125" style="2" customWidth="1"/>
    <col min="9" max="16384" width="11.42578125" style="2"/>
  </cols>
  <sheetData>
    <row r="1" spans="1:10" s="7" customFormat="1" ht="17.25" customHeight="1" x14ac:dyDescent="0.25">
      <c r="A1" s="11"/>
      <c r="B1" s="180" t="s">
        <v>113</v>
      </c>
      <c r="C1" s="181"/>
      <c r="D1" s="181"/>
      <c r="E1" s="181"/>
      <c r="F1" s="182"/>
      <c r="G1" s="186" t="s">
        <v>22</v>
      </c>
      <c r="H1" s="187"/>
    </row>
    <row r="2" spans="1:10" s="7" customFormat="1" ht="45.75" customHeight="1" thickBot="1" x14ac:dyDescent="0.3">
      <c r="A2" s="11"/>
      <c r="B2" s="183"/>
      <c r="C2" s="184"/>
      <c r="D2" s="184"/>
      <c r="E2" s="184"/>
      <c r="F2" s="185"/>
      <c r="G2" s="188"/>
      <c r="H2" s="189"/>
    </row>
    <row r="3" spans="1:10" s="7" customFormat="1" ht="4.5" customHeight="1" x14ac:dyDescent="0.25">
      <c r="A3" s="11"/>
      <c r="B3" s="12"/>
      <c r="C3" s="12"/>
      <c r="D3" s="12"/>
      <c r="E3" s="12"/>
      <c r="F3" s="12"/>
      <c r="G3" s="13"/>
      <c r="H3" s="13"/>
    </row>
    <row r="4" spans="1:10" s="7" customFormat="1" ht="4.5" customHeight="1" thickBot="1" x14ac:dyDescent="0.3">
      <c r="A4" s="11"/>
      <c r="B4" s="12"/>
      <c r="C4" s="12"/>
      <c r="D4" s="12"/>
      <c r="E4" s="12"/>
      <c r="F4" s="12"/>
      <c r="G4" s="13"/>
      <c r="H4" s="13"/>
    </row>
    <row r="5" spans="1:10" s="7" customFormat="1" ht="18.75" x14ac:dyDescent="0.25">
      <c r="A5" s="107"/>
      <c r="B5" s="190" t="s">
        <v>0</v>
      </c>
      <c r="C5" s="191"/>
      <c r="D5" s="158"/>
      <c r="E5" s="158"/>
      <c r="F5" s="158"/>
      <c r="G5" s="158"/>
      <c r="H5" s="159"/>
    </row>
    <row r="6" spans="1:10" s="7" customFormat="1" ht="18.75" x14ac:dyDescent="0.25">
      <c r="A6" s="107"/>
      <c r="B6" s="154" t="s">
        <v>40</v>
      </c>
      <c r="C6" s="155"/>
      <c r="D6" s="160"/>
      <c r="E6" s="160"/>
      <c r="F6" s="160"/>
      <c r="G6" s="160"/>
      <c r="H6" s="161"/>
    </row>
    <row r="7" spans="1:10" s="7" customFormat="1" ht="18.75" x14ac:dyDescent="0.25">
      <c r="A7" s="107"/>
      <c r="B7" s="154" t="s">
        <v>106</v>
      </c>
      <c r="C7" s="155"/>
      <c r="D7" s="160"/>
      <c r="E7" s="160"/>
      <c r="F7" s="160"/>
      <c r="G7" s="160"/>
      <c r="H7" s="161"/>
    </row>
    <row r="8" spans="1:10" s="7" customFormat="1" ht="19.5" thickBot="1" x14ac:dyDescent="0.35">
      <c r="A8" s="107"/>
      <c r="B8" s="156" t="s">
        <v>23</v>
      </c>
      <c r="C8" s="157"/>
      <c r="D8" s="162"/>
      <c r="E8" s="163"/>
      <c r="F8" s="142" t="s">
        <v>24</v>
      </c>
      <c r="G8" s="197"/>
      <c r="H8" s="198"/>
      <c r="J8" s="14"/>
    </row>
    <row r="9" spans="1:10" s="15" customFormat="1" ht="19.5" customHeight="1" thickBot="1" x14ac:dyDescent="0.3">
      <c r="A9" s="112"/>
      <c r="B9" s="113"/>
      <c r="C9" s="113"/>
      <c r="D9" s="113"/>
      <c r="E9" s="114"/>
      <c r="F9" s="115"/>
      <c r="G9" s="114"/>
      <c r="H9" s="114"/>
      <c r="J9" s="16"/>
    </row>
    <row r="10" spans="1:10" s="7" customFormat="1" ht="18.75" x14ac:dyDescent="0.3">
      <c r="A10" s="107"/>
      <c r="B10" s="199" t="s">
        <v>9</v>
      </c>
      <c r="C10" s="202"/>
      <c r="D10" s="202"/>
      <c r="E10" s="202"/>
      <c r="F10" s="201"/>
      <c r="G10" s="111"/>
      <c r="H10" s="111"/>
      <c r="J10" s="14"/>
    </row>
    <row r="11" spans="1:10" s="7" customFormat="1" ht="18" x14ac:dyDescent="0.25">
      <c r="A11" s="107"/>
      <c r="B11" s="137" t="s">
        <v>95</v>
      </c>
      <c r="C11" s="194" t="s">
        <v>65</v>
      </c>
      <c r="D11" s="194"/>
      <c r="E11" s="194"/>
      <c r="F11" s="116">
        <f>SUMIF('Belegliste Ausgaben'!$K:$K,B11,'Belegliste Ausgaben'!$G:$G)</f>
        <v>0</v>
      </c>
      <c r="G11" s="111"/>
      <c r="H11" s="111"/>
      <c r="J11" s="14"/>
    </row>
    <row r="12" spans="1:10" s="7" customFormat="1" ht="18" x14ac:dyDescent="0.25">
      <c r="A12" s="107"/>
      <c r="B12" s="138" t="s">
        <v>2</v>
      </c>
      <c r="C12" s="195" t="s">
        <v>60</v>
      </c>
      <c r="D12" s="195"/>
      <c r="E12" s="195"/>
      <c r="F12" s="117">
        <f>SUM(F13:F32)</f>
        <v>0</v>
      </c>
      <c r="G12" s="111"/>
      <c r="H12" s="111"/>
      <c r="J12" s="14"/>
    </row>
    <row r="13" spans="1:10" s="7" customFormat="1" ht="18" x14ac:dyDescent="0.25">
      <c r="A13" s="107"/>
      <c r="B13" s="137" t="s">
        <v>66</v>
      </c>
      <c r="C13" s="196" t="s">
        <v>46</v>
      </c>
      <c r="D13" s="196"/>
      <c r="E13" s="196"/>
      <c r="F13" s="116">
        <f>SUMIF('Belegliste Ausgaben'!$K:$K,B13,'Belegliste Ausgaben'!$G:$G)</f>
        <v>0</v>
      </c>
      <c r="G13" s="111"/>
      <c r="H13" s="111"/>
      <c r="J13" s="14"/>
    </row>
    <row r="14" spans="1:10" s="7" customFormat="1" ht="18" x14ac:dyDescent="0.25">
      <c r="A14" s="107"/>
      <c r="B14" s="137" t="s">
        <v>67</v>
      </c>
      <c r="C14" s="196" t="s">
        <v>47</v>
      </c>
      <c r="D14" s="196"/>
      <c r="E14" s="196"/>
      <c r="F14" s="116">
        <f>SUMIF('Belegliste Ausgaben'!$K:$K,B14,'Belegliste Ausgaben'!$G:$G)</f>
        <v>0</v>
      </c>
      <c r="G14" s="111"/>
      <c r="H14" s="111"/>
      <c r="J14" s="14"/>
    </row>
    <row r="15" spans="1:10" s="7" customFormat="1" ht="18" x14ac:dyDescent="0.25">
      <c r="A15" s="107"/>
      <c r="B15" s="137" t="s">
        <v>68</v>
      </c>
      <c r="C15" s="196" t="s">
        <v>48</v>
      </c>
      <c r="D15" s="196"/>
      <c r="E15" s="196"/>
      <c r="F15" s="116">
        <f>SUMIF('Belegliste Ausgaben'!$K:$K,B15,'Belegliste Ausgaben'!$G:$G)</f>
        <v>0</v>
      </c>
      <c r="G15" s="111"/>
      <c r="H15" s="111"/>
      <c r="J15" s="14"/>
    </row>
    <row r="16" spans="1:10" s="7" customFormat="1" ht="18" x14ac:dyDescent="0.25">
      <c r="A16" s="107"/>
      <c r="B16" s="137" t="s">
        <v>69</v>
      </c>
      <c r="C16" s="196" t="s">
        <v>49</v>
      </c>
      <c r="D16" s="196"/>
      <c r="E16" s="196"/>
      <c r="F16" s="116">
        <f>SUMIF('Belegliste Ausgaben'!$K:$K,B16,'Belegliste Ausgaben'!$G:$G)</f>
        <v>0</v>
      </c>
      <c r="G16" s="111"/>
      <c r="H16" s="111"/>
      <c r="J16" s="14"/>
    </row>
    <row r="17" spans="1:10" s="7" customFormat="1" ht="18" x14ac:dyDescent="0.25">
      <c r="A17" s="107"/>
      <c r="B17" s="137" t="s">
        <v>70</v>
      </c>
      <c r="C17" s="196" t="s">
        <v>88</v>
      </c>
      <c r="D17" s="196"/>
      <c r="E17" s="196"/>
      <c r="F17" s="116">
        <f>SUMIF('Belegliste Ausgaben'!$K:$K,B17,'Belegliste Ausgaben'!$G:$G)</f>
        <v>0</v>
      </c>
      <c r="G17" s="111"/>
      <c r="H17" s="111"/>
      <c r="J17" s="14"/>
    </row>
    <row r="18" spans="1:10" s="7" customFormat="1" ht="18" x14ac:dyDescent="0.25">
      <c r="A18" s="107"/>
      <c r="B18" s="137" t="s">
        <v>71</v>
      </c>
      <c r="C18" s="196" t="s">
        <v>89</v>
      </c>
      <c r="D18" s="196"/>
      <c r="E18" s="196"/>
      <c r="F18" s="116">
        <f>SUMIF('Belegliste Ausgaben'!$K:$K,B18,'Belegliste Ausgaben'!$G:$G)</f>
        <v>0</v>
      </c>
      <c r="G18" s="111"/>
      <c r="H18" s="111"/>
      <c r="J18" s="14"/>
    </row>
    <row r="19" spans="1:10" s="7" customFormat="1" ht="18" x14ac:dyDescent="0.25">
      <c r="A19" s="107"/>
      <c r="B19" s="137" t="s">
        <v>72</v>
      </c>
      <c r="C19" s="196" t="s">
        <v>50</v>
      </c>
      <c r="D19" s="196"/>
      <c r="E19" s="196"/>
      <c r="F19" s="116">
        <f>SUMIF('Belegliste Ausgaben'!$K:$K,B19,'Belegliste Ausgaben'!$G:$G)</f>
        <v>0</v>
      </c>
      <c r="G19" s="111"/>
      <c r="H19" s="111"/>
      <c r="J19" s="14"/>
    </row>
    <row r="20" spans="1:10" s="7" customFormat="1" ht="18" x14ac:dyDescent="0.25">
      <c r="A20" s="107"/>
      <c r="B20" s="137" t="s">
        <v>73</v>
      </c>
      <c r="C20" s="196" t="s">
        <v>90</v>
      </c>
      <c r="D20" s="196"/>
      <c r="E20" s="196"/>
      <c r="F20" s="116">
        <f>SUMIF('Belegliste Ausgaben'!$K:$K,B20,'Belegliste Ausgaben'!$G:$G)</f>
        <v>0</v>
      </c>
      <c r="G20" s="111"/>
      <c r="H20" s="111"/>
      <c r="J20" s="14"/>
    </row>
    <row r="21" spans="1:10" s="7" customFormat="1" ht="18" x14ac:dyDescent="0.25">
      <c r="A21" s="107"/>
      <c r="B21" s="137" t="s">
        <v>74</v>
      </c>
      <c r="C21" s="196" t="s">
        <v>91</v>
      </c>
      <c r="D21" s="196"/>
      <c r="E21" s="196"/>
      <c r="F21" s="116">
        <f>SUMIF('Belegliste Ausgaben'!$K:$K,B21,'Belegliste Ausgaben'!$G:$G)</f>
        <v>0</v>
      </c>
      <c r="G21" s="111"/>
      <c r="H21" s="111"/>
      <c r="J21" s="14"/>
    </row>
    <row r="22" spans="1:10" s="7" customFormat="1" ht="18" x14ac:dyDescent="0.25">
      <c r="A22" s="107"/>
      <c r="B22" s="137" t="s">
        <v>75</v>
      </c>
      <c r="C22" s="196" t="s">
        <v>92</v>
      </c>
      <c r="D22" s="196"/>
      <c r="E22" s="196"/>
      <c r="F22" s="116">
        <f>SUMIF('Belegliste Ausgaben'!$K:$K,B22,'Belegliste Ausgaben'!$G:$G)</f>
        <v>0</v>
      </c>
      <c r="G22" s="111"/>
      <c r="H22" s="111"/>
      <c r="J22" s="14"/>
    </row>
    <row r="23" spans="1:10" s="7" customFormat="1" ht="18" x14ac:dyDescent="0.25">
      <c r="A23" s="107"/>
      <c r="B23" s="137" t="s">
        <v>76</v>
      </c>
      <c r="C23" s="196" t="s">
        <v>51</v>
      </c>
      <c r="D23" s="196"/>
      <c r="E23" s="196"/>
      <c r="F23" s="116">
        <f>SUMIF('Belegliste Ausgaben'!$K:$K,B23,'Belegliste Ausgaben'!$G:$G)</f>
        <v>0</v>
      </c>
      <c r="G23" s="111"/>
      <c r="H23" s="111"/>
      <c r="J23" s="14"/>
    </row>
    <row r="24" spans="1:10" s="7" customFormat="1" ht="18" x14ac:dyDescent="0.25">
      <c r="A24" s="107"/>
      <c r="B24" s="137" t="s">
        <v>77</v>
      </c>
      <c r="C24" s="196" t="s">
        <v>52</v>
      </c>
      <c r="D24" s="196"/>
      <c r="E24" s="196"/>
      <c r="F24" s="116">
        <f>SUMIF('Belegliste Ausgaben'!$K:$K,B24,'Belegliste Ausgaben'!$G:$G)</f>
        <v>0</v>
      </c>
      <c r="G24" s="111"/>
      <c r="H24" s="111"/>
      <c r="J24" s="14"/>
    </row>
    <row r="25" spans="1:10" s="7" customFormat="1" ht="18" x14ac:dyDescent="0.25">
      <c r="A25" s="107"/>
      <c r="B25" s="137" t="s">
        <v>78</v>
      </c>
      <c r="C25" s="196" t="s">
        <v>53</v>
      </c>
      <c r="D25" s="196"/>
      <c r="E25" s="196"/>
      <c r="F25" s="116">
        <f>SUMIF('Belegliste Ausgaben'!$K:$K,B25,'Belegliste Ausgaben'!$G:$G)</f>
        <v>0</v>
      </c>
      <c r="G25" s="111"/>
      <c r="H25" s="111"/>
      <c r="J25" s="14"/>
    </row>
    <row r="26" spans="1:10" s="7" customFormat="1" ht="18" x14ac:dyDescent="0.25">
      <c r="A26" s="107"/>
      <c r="B26" s="137" t="s">
        <v>79</v>
      </c>
      <c r="C26" s="196" t="s">
        <v>57</v>
      </c>
      <c r="D26" s="196"/>
      <c r="E26" s="196"/>
      <c r="F26" s="116">
        <f>SUMIF('Belegliste Ausgaben'!$K:$K,B26,'Belegliste Ausgaben'!$G:$G)</f>
        <v>0</v>
      </c>
      <c r="G26" s="111"/>
      <c r="H26" s="111"/>
      <c r="J26" s="14"/>
    </row>
    <row r="27" spans="1:10" s="7" customFormat="1" ht="18" x14ac:dyDescent="0.25">
      <c r="A27" s="107"/>
      <c r="B27" s="137" t="s">
        <v>80</v>
      </c>
      <c r="C27" s="196" t="s">
        <v>54</v>
      </c>
      <c r="D27" s="196"/>
      <c r="E27" s="196"/>
      <c r="F27" s="116">
        <f>SUMIF('Belegliste Ausgaben'!$K:$K,B27,'Belegliste Ausgaben'!$G:$G)</f>
        <v>0</v>
      </c>
      <c r="G27" s="111"/>
      <c r="H27" s="111"/>
      <c r="J27" s="14"/>
    </row>
    <row r="28" spans="1:10" s="7" customFormat="1" ht="18" x14ac:dyDescent="0.25">
      <c r="A28" s="107"/>
      <c r="B28" s="137" t="s">
        <v>81</v>
      </c>
      <c r="C28" s="196" t="s">
        <v>55</v>
      </c>
      <c r="D28" s="196"/>
      <c r="E28" s="196"/>
      <c r="F28" s="116">
        <f>SUMIF('Belegliste Ausgaben'!$K:$K,B28,'Belegliste Ausgaben'!$G:$G)</f>
        <v>0</v>
      </c>
      <c r="G28" s="111"/>
      <c r="H28" s="111"/>
      <c r="J28" s="14"/>
    </row>
    <row r="29" spans="1:10" s="7" customFormat="1" ht="18" x14ac:dyDescent="0.25">
      <c r="A29" s="107"/>
      <c r="B29" s="137" t="s">
        <v>82</v>
      </c>
      <c r="C29" s="196" t="s">
        <v>101</v>
      </c>
      <c r="D29" s="196"/>
      <c r="E29" s="196"/>
      <c r="F29" s="116">
        <f>SUMIF('Belegliste Ausgaben'!$K:$K,B29,'Belegliste Ausgaben'!$G:$G)</f>
        <v>0</v>
      </c>
      <c r="G29" s="111"/>
      <c r="H29" s="111"/>
      <c r="J29" s="14"/>
    </row>
    <row r="30" spans="1:10" s="7" customFormat="1" ht="18" x14ac:dyDescent="0.25">
      <c r="A30" s="107"/>
      <c r="B30" s="137" t="s">
        <v>83</v>
      </c>
      <c r="C30" s="196" t="s">
        <v>100</v>
      </c>
      <c r="D30" s="196"/>
      <c r="E30" s="196"/>
      <c r="F30" s="116">
        <f>SUMIF('Belegliste Ausgaben'!$K:$K,B30,'Belegliste Ausgaben'!$G:$G)</f>
        <v>0</v>
      </c>
      <c r="G30" s="111"/>
      <c r="H30" s="111"/>
      <c r="J30" s="14"/>
    </row>
    <row r="31" spans="1:10" s="7" customFormat="1" ht="18" x14ac:dyDescent="0.25">
      <c r="A31" s="107"/>
      <c r="B31" s="137" t="s">
        <v>84</v>
      </c>
      <c r="C31" s="196" t="s">
        <v>93</v>
      </c>
      <c r="D31" s="196"/>
      <c r="E31" s="196"/>
      <c r="F31" s="116">
        <f>SUMIF('Belegliste Ausgaben'!$K:$K,B31,'Belegliste Ausgaben'!$G:$G)</f>
        <v>0</v>
      </c>
      <c r="G31" s="111"/>
      <c r="H31" s="111"/>
      <c r="J31" s="14"/>
    </row>
    <row r="32" spans="1:10" s="7" customFormat="1" ht="18" x14ac:dyDescent="0.25">
      <c r="A32" s="107"/>
      <c r="B32" s="137" t="s">
        <v>85</v>
      </c>
      <c r="C32" s="196" t="s">
        <v>56</v>
      </c>
      <c r="D32" s="196"/>
      <c r="E32" s="196"/>
      <c r="F32" s="116">
        <f>SUMIF('Belegliste Ausgaben'!$K:$K,B32,'Belegliste Ausgaben'!$G:$G)</f>
        <v>0</v>
      </c>
      <c r="G32" s="111"/>
      <c r="H32" s="111"/>
      <c r="J32" s="14"/>
    </row>
    <row r="33" spans="1:10" s="7" customFormat="1" ht="18" x14ac:dyDescent="0.25">
      <c r="A33" s="107"/>
      <c r="B33" s="137" t="s">
        <v>87</v>
      </c>
      <c r="C33" s="196" t="s">
        <v>94</v>
      </c>
      <c r="D33" s="196"/>
      <c r="E33" s="196"/>
      <c r="F33" s="116">
        <f>SUMIF('Belegliste Ausgaben'!$K:$K,B33,'Belegliste Ausgaben'!$G:$G)</f>
        <v>0</v>
      </c>
      <c r="G33" s="111"/>
      <c r="H33" s="111"/>
      <c r="J33" s="14"/>
    </row>
    <row r="34" spans="1:10" s="7" customFormat="1" ht="18.75" thickBot="1" x14ac:dyDescent="0.3">
      <c r="A34" s="107"/>
      <c r="B34" s="192" t="s">
        <v>119</v>
      </c>
      <c r="C34" s="193"/>
      <c r="D34" s="193"/>
      <c r="E34" s="193"/>
      <c r="F34" s="118">
        <f>SUM(F11:F33)-F12</f>
        <v>0</v>
      </c>
      <c r="G34" s="111"/>
      <c r="H34" s="111"/>
      <c r="J34" s="14"/>
    </row>
    <row r="35" spans="1:10" s="7" customFormat="1" ht="24" customHeight="1" thickBot="1" x14ac:dyDescent="0.3">
      <c r="A35" s="107"/>
      <c r="B35" s="119"/>
      <c r="C35" s="120"/>
      <c r="D35" s="120"/>
      <c r="E35" s="120"/>
      <c r="F35" s="121"/>
      <c r="G35" s="111"/>
      <c r="H35" s="111"/>
      <c r="J35" s="14"/>
    </row>
    <row r="36" spans="1:10" s="7" customFormat="1" ht="18.75" x14ac:dyDescent="0.3">
      <c r="A36" s="107"/>
      <c r="B36" s="199" t="s">
        <v>10</v>
      </c>
      <c r="C36" s="200"/>
      <c r="D36" s="200"/>
      <c r="E36" s="200"/>
      <c r="F36" s="201"/>
      <c r="G36" s="111"/>
      <c r="H36" s="111"/>
      <c r="J36" s="14"/>
    </row>
    <row r="37" spans="1:10" s="7" customFormat="1" ht="18" x14ac:dyDescent="0.25">
      <c r="A37" s="107"/>
      <c r="B37" s="136" t="s">
        <v>96</v>
      </c>
      <c r="C37" s="174" t="s">
        <v>11</v>
      </c>
      <c r="D37" s="174"/>
      <c r="E37" s="174"/>
      <c r="F37" s="139">
        <f>SUMIF('Belegliste Einnahmen'!$K:$K,B37,'Belegliste Einnahmen'!$G:$G)</f>
        <v>0</v>
      </c>
      <c r="G37" s="111"/>
      <c r="H37" s="111"/>
      <c r="J37" s="14"/>
    </row>
    <row r="38" spans="1:10" s="7" customFormat="1" ht="18" x14ac:dyDescent="0.25">
      <c r="A38" s="107"/>
      <c r="B38" s="136" t="s">
        <v>97</v>
      </c>
      <c r="C38" s="174" t="s">
        <v>18</v>
      </c>
      <c r="D38" s="174"/>
      <c r="E38" s="174"/>
      <c r="F38" s="139">
        <f>SUMIF('Belegliste Einnahmen'!$K:$K,B38,'Belegliste Einnahmen'!$G:$G)</f>
        <v>0</v>
      </c>
      <c r="G38" s="111"/>
      <c r="H38" s="111"/>
      <c r="J38" s="14"/>
    </row>
    <row r="39" spans="1:10" s="7" customFormat="1" ht="18" x14ac:dyDescent="0.25">
      <c r="A39" s="107"/>
      <c r="B39" s="136" t="s">
        <v>98</v>
      </c>
      <c r="C39" s="174" t="s">
        <v>12</v>
      </c>
      <c r="D39" s="174"/>
      <c r="E39" s="174"/>
      <c r="F39" s="139">
        <f>SUMIF('Belegliste Einnahmen'!$K:$K,B39,'Belegliste Einnahmen'!$G:$G)</f>
        <v>0</v>
      </c>
      <c r="G39" s="111"/>
      <c r="H39" s="111"/>
      <c r="J39" s="14"/>
    </row>
    <row r="40" spans="1:10" s="7" customFormat="1" ht="18" x14ac:dyDescent="0.25">
      <c r="A40" s="107"/>
      <c r="B40" s="136" t="s">
        <v>99</v>
      </c>
      <c r="C40" s="174" t="s">
        <v>17</v>
      </c>
      <c r="D40" s="174"/>
      <c r="E40" s="174"/>
      <c r="F40" s="139">
        <f>SUMIF('Belegliste Einnahmen'!$K:$K,B40,'Belegliste Einnahmen'!$G:$G)</f>
        <v>0</v>
      </c>
      <c r="G40" s="111"/>
      <c r="H40" s="111"/>
      <c r="J40" s="14"/>
    </row>
    <row r="41" spans="1:10" s="7" customFormat="1" ht="18" x14ac:dyDescent="0.25">
      <c r="A41" s="107"/>
      <c r="B41" s="136" t="s">
        <v>62</v>
      </c>
      <c r="C41" s="174" t="s">
        <v>61</v>
      </c>
      <c r="D41" s="174"/>
      <c r="E41" s="174"/>
      <c r="F41" s="139">
        <f>SUMIF('Belegliste Einnahmen'!$K:$K,B41,'Belegliste Einnahmen'!$G:$G)</f>
        <v>0</v>
      </c>
      <c r="G41" s="111"/>
      <c r="H41" s="111"/>
      <c r="J41" s="14"/>
    </row>
    <row r="42" spans="1:10" s="7" customFormat="1" ht="18" x14ac:dyDescent="0.25">
      <c r="A42" s="107"/>
      <c r="B42" s="136" t="s">
        <v>63</v>
      </c>
      <c r="C42" s="174" t="s">
        <v>13</v>
      </c>
      <c r="D42" s="174"/>
      <c r="E42" s="174"/>
      <c r="F42" s="139">
        <f>SUMIF('Belegliste Einnahmen'!$K:$K,B42,'Belegliste Einnahmen'!$G:$G)</f>
        <v>0</v>
      </c>
      <c r="G42" s="111"/>
      <c r="H42" s="111"/>
      <c r="J42" s="14"/>
    </row>
    <row r="43" spans="1:10" s="7" customFormat="1" ht="18" x14ac:dyDescent="0.25">
      <c r="A43" s="107"/>
      <c r="B43" s="136" t="s">
        <v>43</v>
      </c>
      <c r="C43" s="174" t="s">
        <v>14</v>
      </c>
      <c r="D43" s="174"/>
      <c r="E43" s="174"/>
      <c r="F43" s="139">
        <f>SUMIF('Belegliste Einnahmen'!$K:$K,B43,'Belegliste Einnahmen'!$G:$G)</f>
        <v>0</v>
      </c>
      <c r="G43" s="111"/>
      <c r="H43" s="111"/>
      <c r="J43" s="14"/>
    </row>
    <row r="44" spans="1:10" s="7" customFormat="1" ht="18" x14ac:dyDescent="0.25">
      <c r="A44" s="107"/>
      <c r="B44" s="136" t="s">
        <v>64</v>
      </c>
      <c r="C44" s="177" t="s">
        <v>41</v>
      </c>
      <c r="D44" s="178"/>
      <c r="E44" s="179"/>
      <c r="F44" s="139">
        <f>SUMIF('Belegliste Einnahmen'!$K:$K,B44,'Belegliste Einnahmen'!$G:$G)</f>
        <v>0</v>
      </c>
      <c r="G44" s="111"/>
      <c r="H44" s="111"/>
      <c r="J44" s="14"/>
    </row>
    <row r="45" spans="1:10" s="35" customFormat="1" ht="21" thickBot="1" x14ac:dyDescent="0.35">
      <c r="A45" s="107"/>
      <c r="B45" s="175" t="s">
        <v>118</v>
      </c>
      <c r="C45" s="176"/>
      <c r="D45" s="176"/>
      <c r="E45" s="176"/>
      <c r="F45" s="140">
        <f>SUM(F37:F44)</f>
        <v>0</v>
      </c>
      <c r="G45" s="111"/>
      <c r="H45" s="111"/>
      <c r="J45" s="36"/>
    </row>
    <row r="46" spans="1:10" s="8" customFormat="1" ht="22.5" customHeight="1" thickBot="1" x14ac:dyDescent="0.3">
      <c r="A46" s="107"/>
      <c r="B46" s="108"/>
      <c r="C46" s="109"/>
      <c r="D46" s="109"/>
      <c r="E46" s="109"/>
      <c r="F46" s="110"/>
      <c r="G46" s="111"/>
      <c r="H46" s="111"/>
      <c r="J46" s="9"/>
    </row>
    <row r="47" spans="1:10" s="35" customFormat="1" ht="34.5" customHeight="1" thickBot="1" x14ac:dyDescent="0.35">
      <c r="A47" s="107"/>
      <c r="B47" s="122" t="s">
        <v>117</v>
      </c>
      <c r="C47" s="123"/>
      <c r="D47" s="123"/>
      <c r="E47" s="123"/>
      <c r="F47" s="124">
        <f>F45-F34</f>
        <v>0</v>
      </c>
      <c r="G47" s="111"/>
      <c r="H47" s="111"/>
      <c r="J47" s="36"/>
    </row>
    <row r="48" spans="1:10" ht="3.75" customHeight="1" x14ac:dyDescent="0.25">
      <c r="A48" s="107"/>
      <c r="B48" s="125"/>
      <c r="C48" s="125"/>
      <c r="D48" s="125"/>
      <c r="E48" s="126"/>
      <c r="F48" s="126"/>
      <c r="G48" s="126"/>
      <c r="H48" s="126"/>
    </row>
    <row r="49" spans="1:8" ht="5.25" customHeight="1" x14ac:dyDescent="0.25">
      <c r="A49" s="107"/>
      <c r="B49" s="125"/>
      <c r="C49" s="125"/>
      <c r="D49" s="125"/>
      <c r="E49" s="126"/>
      <c r="F49" s="126"/>
      <c r="G49" s="126"/>
      <c r="H49" s="126"/>
    </row>
    <row r="50" spans="1:8" s="10" customFormat="1" ht="22.15" customHeight="1" x14ac:dyDescent="0.2">
      <c r="A50" s="164" t="s">
        <v>112</v>
      </c>
      <c r="B50" s="164"/>
      <c r="C50" s="164"/>
      <c r="D50" s="164"/>
      <c r="E50" s="164"/>
      <c r="F50" s="164"/>
      <c r="G50" s="164"/>
      <c r="H50" s="164"/>
    </row>
    <row r="51" spans="1:8" s="10" customFormat="1" ht="36" customHeight="1" x14ac:dyDescent="0.2">
      <c r="A51" s="127" t="s">
        <v>25</v>
      </c>
      <c r="B51" s="165" t="s">
        <v>42</v>
      </c>
      <c r="C51" s="165"/>
      <c r="D51" s="165"/>
      <c r="E51" s="165"/>
      <c r="F51" s="165"/>
      <c r="G51" s="165"/>
      <c r="H51" s="165"/>
    </row>
    <row r="52" spans="1:8" s="10" customFormat="1" ht="6.75" hidden="1" customHeight="1" x14ac:dyDescent="0.2">
      <c r="A52" s="127"/>
      <c r="B52" s="128"/>
      <c r="C52" s="128"/>
      <c r="D52" s="128"/>
      <c r="E52" s="128"/>
      <c r="F52" s="128"/>
      <c r="G52" s="128"/>
      <c r="H52" s="128"/>
    </row>
    <row r="53" spans="1:8" s="10" customFormat="1" ht="34.5" customHeight="1" x14ac:dyDescent="0.2">
      <c r="A53" s="129" t="s">
        <v>26</v>
      </c>
      <c r="B53" s="172" t="s">
        <v>28</v>
      </c>
      <c r="C53" s="172"/>
      <c r="D53" s="172"/>
      <c r="E53" s="172"/>
      <c r="F53" s="172"/>
      <c r="G53" s="172"/>
      <c r="H53" s="172"/>
    </row>
    <row r="54" spans="1:8" s="10" customFormat="1" ht="18.600000000000001" customHeight="1" x14ac:dyDescent="0.2">
      <c r="A54" s="127" t="s">
        <v>27</v>
      </c>
      <c r="B54" s="173" t="s">
        <v>36</v>
      </c>
      <c r="C54" s="173"/>
      <c r="D54" s="173"/>
      <c r="E54" s="173"/>
      <c r="F54" s="173"/>
      <c r="G54" s="173"/>
      <c r="H54" s="173"/>
    </row>
    <row r="55" spans="1:8" s="10" customFormat="1" ht="15.75" x14ac:dyDescent="0.25">
      <c r="A55" s="107"/>
      <c r="B55" s="126"/>
      <c r="C55" s="141" t="s">
        <v>114</v>
      </c>
      <c r="D55" s="130"/>
      <c r="E55" s="130"/>
      <c r="F55" s="130"/>
      <c r="G55" s="130"/>
      <c r="H55" s="130"/>
    </row>
    <row r="56" spans="1:8" s="10" customFormat="1" ht="16.5" customHeight="1" x14ac:dyDescent="0.25">
      <c r="A56" s="107"/>
      <c r="B56" s="126"/>
      <c r="C56" s="130" t="s">
        <v>115</v>
      </c>
      <c r="D56" s="130"/>
      <c r="E56" s="130"/>
      <c r="F56" s="130"/>
      <c r="G56" s="130"/>
      <c r="H56" s="130"/>
    </row>
    <row r="57" spans="1:8" s="10" customFormat="1" ht="15.75" x14ac:dyDescent="0.25">
      <c r="A57" s="107"/>
      <c r="B57" s="131" t="s">
        <v>29</v>
      </c>
      <c r="C57" s="132" t="s">
        <v>116</v>
      </c>
      <c r="D57" s="131"/>
      <c r="E57" s="130"/>
      <c r="F57" s="130"/>
      <c r="G57" s="130"/>
      <c r="H57" s="130"/>
    </row>
    <row r="58" spans="1:8" s="10" customFormat="1" ht="16.5" customHeight="1" thickBot="1" x14ac:dyDescent="0.3">
      <c r="A58" s="107"/>
      <c r="B58" s="130"/>
      <c r="C58" s="130"/>
      <c r="D58" s="130"/>
      <c r="E58" s="130"/>
      <c r="F58" s="130"/>
      <c r="G58" s="130"/>
      <c r="H58" s="130"/>
    </row>
    <row r="59" spans="1:8" s="7" customFormat="1" ht="18" x14ac:dyDescent="0.25">
      <c r="A59" s="107"/>
      <c r="B59" s="166" t="s">
        <v>35</v>
      </c>
      <c r="C59" s="166"/>
      <c r="D59" s="166"/>
      <c r="E59" s="167"/>
      <c r="F59" s="168" t="s">
        <v>30</v>
      </c>
      <c r="G59" s="169"/>
      <c r="H59" s="133" t="s">
        <v>31</v>
      </c>
    </row>
    <row r="60" spans="1:8" s="7" customFormat="1" ht="38.25" customHeight="1" thickBot="1" x14ac:dyDescent="0.3">
      <c r="A60" s="107"/>
      <c r="B60" s="166"/>
      <c r="C60" s="166"/>
      <c r="D60" s="166"/>
      <c r="E60" s="167"/>
      <c r="F60" s="170"/>
      <c r="G60" s="171"/>
      <c r="H60" s="134"/>
    </row>
    <row r="61" spans="1:8" ht="15.75" x14ac:dyDescent="0.25">
      <c r="A61" s="107"/>
      <c r="B61" s="135"/>
      <c r="C61" s="135"/>
      <c r="D61" s="135"/>
      <c r="E61" s="135"/>
      <c r="F61" s="135"/>
      <c r="G61" s="135"/>
      <c r="H61" s="135"/>
    </row>
    <row r="62" spans="1:8" ht="15.75" x14ac:dyDescent="0.25">
      <c r="A62" s="107"/>
      <c r="B62" s="135"/>
      <c r="C62" s="135"/>
      <c r="D62" s="135"/>
      <c r="E62" s="135"/>
      <c r="F62" s="135"/>
      <c r="G62" s="135"/>
      <c r="H62" s="135"/>
    </row>
    <row r="63" spans="1:8" ht="15.75" x14ac:dyDescent="0.25">
      <c r="A63" s="107"/>
      <c r="B63" s="135"/>
      <c r="C63" s="135"/>
      <c r="D63" s="135"/>
      <c r="E63" s="135"/>
      <c r="F63" s="135"/>
      <c r="G63" s="135"/>
      <c r="H63" s="135"/>
    </row>
    <row r="64" spans="1:8" ht="15.75" x14ac:dyDescent="0.25">
      <c r="A64" s="107"/>
      <c r="B64" s="135"/>
      <c r="C64" s="135"/>
      <c r="D64" s="135"/>
      <c r="E64" s="135"/>
      <c r="F64" s="135"/>
      <c r="G64" s="135"/>
      <c r="H64" s="135"/>
    </row>
    <row r="65" spans="1:8" ht="15.75" x14ac:dyDescent="0.25">
      <c r="A65" s="107"/>
      <c r="B65" s="135" t="s">
        <v>59</v>
      </c>
      <c r="C65" s="135"/>
      <c r="D65" s="135"/>
      <c r="E65" s="135"/>
      <c r="F65" s="135"/>
      <c r="G65" s="135"/>
      <c r="H65" s="135"/>
    </row>
  </sheetData>
  <sheetProtection password="CA14" sheet="1" objects="1" scenarios="1" selectLockedCells="1"/>
  <mergeCells count="54">
    <mergeCell ref="B36:F36"/>
    <mergeCell ref="B10:F10"/>
    <mergeCell ref="C31:E31"/>
    <mergeCell ref="C32:E32"/>
    <mergeCell ref="C23:E23"/>
    <mergeCell ref="C24:E24"/>
    <mergeCell ref="C25:E25"/>
    <mergeCell ref="C26:E26"/>
    <mergeCell ref="C27:E27"/>
    <mergeCell ref="C28:E28"/>
    <mergeCell ref="C29:E29"/>
    <mergeCell ref="C30:E30"/>
    <mergeCell ref="C18:E18"/>
    <mergeCell ref="C19:E19"/>
    <mergeCell ref="C20:E20"/>
    <mergeCell ref="C21:E21"/>
    <mergeCell ref="B1:F2"/>
    <mergeCell ref="G1:H1"/>
    <mergeCell ref="G2:H2"/>
    <mergeCell ref="B5:C5"/>
    <mergeCell ref="B34:E34"/>
    <mergeCell ref="C11:E11"/>
    <mergeCell ref="C12:E12"/>
    <mergeCell ref="C33:E33"/>
    <mergeCell ref="C22:E22"/>
    <mergeCell ref="C13:E13"/>
    <mergeCell ref="C14:E14"/>
    <mergeCell ref="C15:E15"/>
    <mergeCell ref="C16:E16"/>
    <mergeCell ref="C17:E17"/>
    <mergeCell ref="G8:H8"/>
    <mergeCell ref="C43:E43"/>
    <mergeCell ref="B45:E45"/>
    <mergeCell ref="C37:E37"/>
    <mergeCell ref="C38:E38"/>
    <mergeCell ref="C40:E40"/>
    <mergeCell ref="C42:E42"/>
    <mergeCell ref="C41:E41"/>
    <mergeCell ref="C39:E39"/>
    <mergeCell ref="C44:E44"/>
    <mergeCell ref="A50:H50"/>
    <mergeCell ref="B51:H51"/>
    <mergeCell ref="B59:E60"/>
    <mergeCell ref="F59:G59"/>
    <mergeCell ref="F60:G60"/>
    <mergeCell ref="B53:H53"/>
    <mergeCell ref="B54:H54"/>
    <mergeCell ref="B6:C6"/>
    <mergeCell ref="B7:C7"/>
    <mergeCell ref="B8:C8"/>
    <mergeCell ref="D5:H5"/>
    <mergeCell ref="D6:H6"/>
    <mergeCell ref="D8:E8"/>
    <mergeCell ref="D7:H7"/>
  </mergeCells>
  <phoneticPr fontId="2" type="noConversion"/>
  <pageMargins left="0.51181102362204722" right="0.47244094488188981" top="1.0826771653543308" bottom="0.19685039370078741" header="0.51181102362204722" footer="0.19685039370078741"/>
  <pageSetup paperSize="9" scale="63" orientation="portrait" horizontalDpi="300" verticalDpi="300" r:id="rId1"/>
  <headerFooter alignWithMargins="0">
    <oddHeader>&amp;C&amp;G</oddHeader>
  </headerFooter>
  <ignoredErrors>
    <ignoredError sqref="B13:B32 B33" twoDigitTextYear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54</xdr:row>
                    <xdr:rowOff>28575</xdr:rowOff>
                  </from>
                  <to>
                    <xdr:col>2</xdr:col>
                    <xdr:colOff>247650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55</xdr:row>
                    <xdr:rowOff>38100</xdr:rowOff>
                  </from>
                  <to>
                    <xdr:col>2</xdr:col>
                    <xdr:colOff>247650</xdr:colOff>
                    <xdr:row>56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G40"/>
  <sheetViews>
    <sheetView showGridLines="0" showZeros="0" workbookViewId="0">
      <selection activeCell="B26" sqref="B26"/>
    </sheetView>
  </sheetViews>
  <sheetFormatPr baseColWidth="10" defaultColWidth="11.42578125" defaultRowHeight="12.75" x14ac:dyDescent="0.2"/>
  <cols>
    <col min="1" max="1" width="11.42578125" style="1"/>
    <col min="2" max="2" width="75.42578125" style="1" customWidth="1"/>
    <col min="3" max="3" width="9.7109375" style="1" customWidth="1"/>
    <col min="4" max="4" width="11.42578125" style="1"/>
    <col min="5" max="5" width="18" style="43" customWidth="1"/>
    <col min="6" max="16384" width="11.42578125" style="1"/>
  </cols>
  <sheetData>
    <row r="1" spans="1:5" ht="15.75" x14ac:dyDescent="0.25">
      <c r="A1" s="203" t="s">
        <v>38</v>
      </c>
      <c r="B1" s="203"/>
      <c r="C1" s="203"/>
      <c r="D1" s="17"/>
    </row>
    <row r="3" spans="1:5" x14ac:dyDescent="0.2">
      <c r="D3" s="18"/>
    </row>
    <row r="4" spans="1:5" ht="13.5" thickBot="1" x14ac:dyDescent="0.25">
      <c r="D4" s="18"/>
    </row>
    <row r="5" spans="1:5" s="19" customFormat="1" ht="16.5" thickBot="1" x14ac:dyDescent="0.3">
      <c r="B5" s="106" t="s">
        <v>8</v>
      </c>
      <c r="C5" s="20" t="s">
        <v>5</v>
      </c>
      <c r="E5" s="44"/>
    </row>
    <row r="6" spans="1:5" s="19" customFormat="1" ht="15.75" x14ac:dyDescent="0.25">
      <c r="B6" s="21"/>
      <c r="C6" s="22"/>
      <c r="E6" s="44"/>
    </row>
    <row r="7" spans="1:5" s="19" customFormat="1" ht="16.5" thickBot="1" x14ac:dyDescent="0.3">
      <c r="B7" s="23" t="s">
        <v>44</v>
      </c>
      <c r="C7" s="22"/>
      <c r="E7" s="44"/>
    </row>
    <row r="8" spans="1:5" s="37" customFormat="1" ht="15" thickBot="1" x14ac:dyDescent="0.25">
      <c r="B8" s="204" t="s">
        <v>65</v>
      </c>
      <c r="C8" s="4" t="s">
        <v>95</v>
      </c>
      <c r="E8" s="45"/>
    </row>
    <row r="9" spans="1:5" s="19" customFormat="1" ht="15" thickBot="1" x14ac:dyDescent="0.25">
      <c r="B9" s="205" t="s">
        <v>46</v>
      </c>
      <c r="C9" s="4" t="s">
        <v>66</v>
      </c>
      <c r="E9" s="45"/>
    </row>
    <row r="10" spans="1:5" s="19" customFormat="1" ht="15" thickBot="1" x14ac:dyDescent="0.25">
      <c r="B10" s="205" t="s">
        <v>47</v>
      </c>
      <c r="C10" s="4" t="s">
        <v>67</v>
      </c>
      <c r="E10" s="45"/>
    </row>
    <row r="11" spans="1:5" s="19" customFormat="1" ht="15" thickBot="1" x14ac:dyDescent="0.25">
      <c r="B11" s="205" t="s">
        <v>48</v>
      </c>
      <c r="C11" s="4" t="s">
        <v>68</v>
      </c>
      <c r="E11" s="45"/>
    </row>
    <row r="12" spans="1:5" s="19" customFormat="1" ht="15" thickBot="1" x14ac:dyDescent="0.25">
      <c r="B12" s="205" t="s">
        <v>49</v>
      </c>
      <c r="C12" s="4" t="s">
        <v>69</v>
      </c>
      <c r="E12" s="45"/>
    </row>
    <row r="13" spans="1:5" s="19" customFormat="1" ht="15" thickBot="1" x14ac:dyDescent="0.25">
      <c r="B13" s="205" t="s">
        <v>88</v>
      </c>
      <c r="C13" s="4" t="s">
        <v>70</v>
      </c>
      <c r="E13" s="45"/>
    </row>
    <row r="14" spans="1:5" s="19" customFormat="1" ht="15" thickBot="1" x14ac:dyDescent="0.25">
      <c r="B14" s="205" t="s">
        <v>89</v>
      </c>
      <c r="C14" s="4" t="s">
        <v>71</v>
      </c>
      <c r="E14" s="45"/>
    </row>
    <row r="15" spans="1:5" s="19" customFormat="1" ht="15" thickBot="1" x14ac:dyDescent="0.25">
      <c r="B15" s="205" t="s">
        <v>50</v>
      </c>
      <c r="C15" s="4" t="s">
        <v>72</v>
      </c>
      <c r="E15" s="45"/>
    </row>
    <row r="16" spans="1:5" s="19" customFormat="1" ht="15" thickBot="1" x14ac:dyDescent="0.25">
      <c r="B16" s="205" t="s">
        <v>90</v>
      </c>
      <c r="C16" s="4" t="s">
        <v>73</v>
      </c>
      <c r="E16" s="45"/>
    </row>
    <row r="17" spans="2:5" s="19" customFormat="1" ht="15" thickBot="1" x14ac:dyDescent="0.25">
      <c r="B17" s="205" t="s">
        <v>91</v>
      </c>
      <c r="C17" s="4" t="s">
        <v>74</v>
      </c>
      <c r="E17" s="45"/>
    </row>
    <row r="18" spans="2:5" s="19" customFormat="1" ht="15" thickBot="1" x14ac:dyDescent="0.25">
      <c r="B18" s="205" t="s">
        <v>92</v>
      </c>
      <c r="C18" s="4" t="s">
        <v>75</v>
      </c>
      <c r="E18" s="45"/>
    </row>
    <row r="19" spans="2:5" s="19" customFormat="1" ht="15" thickBot="1" x14ac:dyDescent="0.25">
      <c r="B19" s="205" t="s">
        <v>51</v>
      </c>
      <c r="C19" s="4" t="s">
        <v>76</v>
      </c>
      <c r="E19" s="45"/>
    </row>
    <row r="20" spans="2:5" s="19" customFormat="1" ht="15" thickBot="1" x14ac:dyDescent="0.25">
      <c r="B20" s="205" t="s">
        <v>52</v>
      </c>
      <c r="C20" s="4" t="s">
        <v>77</v>
      </c>
      <c r="E20" s="45"/>
    </row>
    <row r="21" spans="2:5" s="19" customFormat="1" ht="15" thickBot="1" x14ac:dyDescent="0.25">
      <c r="B21" s="205" t="s">
        <v>53</v>
      </c>
      <c r="C21" s="4" t="s">
        <v>78</v>
      </c>
      <c r="E21" s="45"/>
    </row>
    <row r="22" spans="2:5" s="19" customFormat="1" ht="15" thickBot="1" x14ac:dyDescent="0.25">
      <c r="B22" s="205" t="s">
        <v>57</v>
      </c>
      <c r="C22" s="4" t="s">
        <v>79</v>
      </c>
      <c r="E22" s="45"/>
    </row>
    <row r="23" spans="2:5" s="19" customFormat="1" ht="15" thickBot="1" x14ac:dyDescent="0.25">
      <c r="B23" s="205" t="s">
        <v>54</v>
      </c>
      <c r="C23" s="4" t="s">
        <v>80</v>
      </c>
      <c r="E23" s="45"/>
    </row>
    <row r="24" spans="2:5" s="19" customFormat="1" ht="15" thickBot="1" x14ac:dyDescent="0.25">
      <c r="B24" s="205" t="s">
        <v>55</v>
      </c>
      <c r="C24" s="4" t="s">
        <v>81</v>
      </c>
      <c r="E24" s="45"/>
    </row>
    <row r="25" spans="2:5" s="19" customFormat="1" ht="15" thickBot="1" x14ac:dyDescent="0.25">
      <c r="B25" s="205" t="s">
        <v>101</v>
      </c>
      <c r="C25" s="4" t="s">
        <v>82</v>
      </c>
      <c r="E25" s="45"/>
    </row>
    <row r="26" spans="2:5" s="19" customFormat="1" ht="15" thickBot="1" x14ac:dyDescent="0.25">
      <c r="B26" s="205" t="s">
        <v>120</v>
      </c>
      <c r="C26" s="4" t="s">
        <v>83</v>
      </c>
      <c r="E26" s="45"/>
    </row>
    <row r="27" spans="2:5" s="19" customFormat="1" ht="15" thickBot="1" x14ac:dyDescent="0.25">
      <c r="B27" s="205" t="s">
        <v>93</v>
      </c>
      <c r="C27" s="4" t="s">
        <v>84</v>
      </c>
      <c r="E27" s="45"/>
    </row>
    <row r="28" spans="2:5" s="19" customFormat="1" ht="15" thickBot="1" x14ac:dyDescent="0.25">
      <c r="B28" s="205" t="s">
        <v>56</v>
      </c>
      <c r="C28" s="4" t="s">
        <v>85</v>
      </c>
      <c r="E28" s="45"/>
    </row>
    <row r="29" spans="2:5" s="19" customFormat="1" ht="15" thickBot="1" x14ac:dyDescent="0.25">
      <c r="B29" s="29" t="s">
        <v>56</v>
      </c>
      <c r="C29" s="4" t="s">
        <v>86</v>
      </c>
      <c r="E29" s="45"/>
    </row>
    <row r="30" spans="2:5" s="37" customFormat="1" ht="15.75" thickBot="1" x14ac:dyDescent="0.3">
      <c r="B30" s="38" t="s">
        <v>58</v>
      </c>
      <c r="C30" s="4" t="s">
        <v>87</v>
      </c>
      <c r="E30" s="45"/>
    </row>
    <row r="31" spans="2:5" s="19" customFormat="1" ht="15" x14ac:dyDescent="0.2">
      <c r="B31" s="25"/>
      <c r="C31" s="5"/>
      <c r="E31" s="44"/>
    </row>
    <row r="32" spans="2:5" s="19" customFormat="1" ht="16.5" thickBot="1" x14ac:dyDescent="0.3">
      <c r="B32" s="26" t="s">
        <v>45</v>
      </c>
      <c r="C32" s="22"/>
      <c r="E32" s="44"/>
    </row>
    <row r="33" spans="2:5" s="19" customFormat="1" ht="15" thickBot="1" x14ac:dyDescent="0.25">
      <c r="B33" s="27" t="s">
        <v>11</v>
      </c>
      <c r="C33" s="6" t="s">
        <v>96</v>
      </c>
      <c r="E33" s="44"/>
    </row>
    <row r="34" spans="2:5" s="19" customFormat="1" ht="15" thickBot="1" x14ac:dyDescent="0.25">
      <c r="B34" s="28" t="s">
        <v>18</v>
      </c>
      <c r="C34" s="6" t="s">
        <v>97</v>
      </c>
      <c r="E34" s="44"/>
    </row>
    <row r="35" spans="2:5" s="19" customFormat="1" ht="15" thickBot="1" x14ac:dyDescent="0.25">
      <c r="B35" s="28" t="s">
        <v>12</v>
      </c>
      <c r="C35" s="6" t="s">
        <v>98</v>
      </c>
      <c r="E35" s="44"/>
    </row>
    <row r="36" spans="2:5" s="19" customFormat="1" ht="15" thickBot="1" x14ac:dyDescent="0.25">
      <c r="B36" s="28" t="s">
        <v>17</v>
      </c>
      <c r="C36" s="6" t="s">
        <v>99</v>
      </c>
      <c r="E36" s="44"/>
    </row>
    <row r="37" spans="2:5" s="19" customFormat="1" ht="15" thickBot="1" x14ac:dyDescent="0.25">
      <c r="B37" s="28" t="s">
        <v>61</v>
      </c>
      <c r="C37" s="6" t="s">
        <v>62</v>
      </c>
      <c r="E37" s="44"/>
    </row>
    <row r="38" spans="2:5" s="19" customFormat="1" ht="15" thickBot="1" x14ac:dyDescent="0.25">
      <c r="B38" s="28" t="s">
        <v>13</v>
      </c>
      <c r="C38" s="6" t="s">
        <v>63</v>
      </c>
      <c r="E38" s="44"/>
    </row>
    <row r="39" spans="2:5" s="19" customFormat="1" ht="15" thickBot="1" x14ac:dyDescent="0.25">
      <c r="B39" s="29" t="s">
        <v>14</v>
      </c>
      <c r="C39" s="6" t="s">
        <v>43</v>
      </c>
      <c r="E39" s="44"/>
    </row>
    <row r="40" spans="2:5" ht="15" thickBot="1" x14ac:dyDescent="0.25">
      <c r="B40" s="24" t="s">
        <v>39</v>
      </c>
      <c r="C40" s="6" t="s">
        <v>64</v>
      </c>
    </row>
  </sheetData>
  <sheetProtection selectLockedCells="1"/>
  <mergeCells count="1">
    <mergeCell ref="A1:C1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r:id="rId1"/>
  <headerFooter alignWithMargins="0"/>
  <ignoredErrors>
    <ignoredError sqref="C9:C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Belegliste Einnahmen</vt:lpstr>
      <vt:lpstr>Belegliste Ausgaben</vt:lpstr>
      <vt:lpstr>ERGEBNIS</vt:lpstr>
      <vt:lpstr>Legende</vt:lpstr>
      <vt:lpstr>'Belegliste Ausgaben'!Druckbereich</vt:lpstr>
      <vt:lpstr>ERGEBNIS!Druckbereich</vt:lpstr>
      <vt:lpstr>Legende!Druckbereich</vt:lpstr>
      <vt:lpstr>'Belegliste Ausgaben'!Drucktitel</vt:lpstr>
      <vt:lpstr>'Belegliste Einnahmen'!Drucktitel</vt:lpstr>
      <vt:lpstr>LegendeAusgaben</vt:lpstr>
      <vt:lpstr>LegendeEinnahmen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Vicky;d.schnith@junetko.de</dc:creator>
  <cp:lastModifiedBy>Dominik Schnith</cp:lastModifiedBy>
  <cp:lastPrinted>2020-05-15T07:45:18Z</cp:lastPrinted>
  <dcterms:created xsi:type="dcterms:W3CDTF">2007-10-25T09:38:16Z</dcterms:created>
  <dcterms:modified xsi:type="dcterms:W3CDTF">2021-02-02T08:52:41Z</dcterms:modified>
</cp:coreProperties>
</file>